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110" windowHeight="11760"/>
  </bookViews>
  <sheets>
    <sheet name="基础数据" sheetId="7" r:id="rId1"/>
    <sheet name="笔试准考证打印" sheetId="3" r:id="rId2"/>
    <sheet name="面试准考证打印" sheetId="8" r:id="rId3"/>
  </sheets>
  <definedNames>
    <definedName name="_xlnm._FilterDatabase" localSheetId="0" hidden="1">基础数据!$A$2:$M$2</definedName>
    <definedName name="_xlnm.Print_Area" localSheetId="1">笔试准考证打印!$B$4:$Q$27</definedName>
    <definedName name="_xlnm.Print_Area" localSheetId="2">面试准考证打印!$B$3:$Q$29</definedName>
    <definedName name="_xlnm.Print_Titles" localSheetId="0">基础数据!$1:$2</definedName>
  </definedNames>
  <calcPr calcId="125725" fullCalcOnLoad="1"/>
</workbook>
</file>

<file path=xl/calcChain.xml><?xml version="1.0" encoding="utf-8"?>
<calcChain xmlns="http://schemas.openxmlformats.org/spreadsheetml/2006/main">
  <c r="K4" i="7"/>
  <c r="K5"/>
  <c r="L5"/>
  <c r="K6"/>
  <c r="K8"/>
  <c r="K10"/>
  <c r="K9"/>
  <c r="L9"/>
  <c r="K7"/>
  <c r="K3"/>
  <c r="G4"/>
  <c r="L4"/>
  <c r="G5"/>
  <c r="G11"/>
  <c r="G6"/>
  <c r="G8"/>
  <c r="L8"/>
  <c r="G10"/>
  <c r="G9"/>
  <c r="G7"/>
  <c r="G3"/>
  <c r="L3"/>
  <c r="B17" i="8"/>
  <c r="L10" i="7"/>
  <c r="L7"/>
  <c r="L6"/>
  <c r="K15" i="8"/>
  <c r="H8" i="3"/>
  <c r="H20"/>
  <c r="H6" i="8"/>
  <c r="G6"/>
  <c r="P6" s="1"/>
  <c r="C12" i="3"/>
  <c r="C7"/>
  <c r="G9"/>
  <c r="C9"/>
  <c r="C8"/>
  <c r="C13"/>
  <c r="C11"/>
  <c r="L11" s="1"/>
  <c r="E8"/>
  <c r="N8" s="1"/>
  <c r="C10"/>
  <c r="C14"/>
  <c r="G8"/>
  <c r="C6" i="8"/>
  <c r="L6" s="1"/>
  <c r="G12"/>
  <c r="P12" s="1"/>
  <c r="C12"/>
  <c r="L12" s="1"/>
  <c r="C8"/>
  <c r="L8" s="1"/>
  <c r="G7"/>
  <c r="P7" s="1"/>
  <c r="C5"/>
  <c r="H20"/>
  <c r="C26"/>
  <c r="L26" s="1"/>
  <c r="C7"/>
  <c r="L7" s="1"/>
  <c r="C10"/>
  <c r="L10" s="1"/>
  <c r="G14"/>
  <c r="P14" s="1"/>
  <c r="C9"/>
  <c r="L9" s="1"/>
  <c r="K29"/>
  <c r="O28"/>
  <c r="K28"/>
  <c r="O26"/>
  <c r="K26"/>
  <c r="K20"/>
  <c r="K17"/>
  <c r="O6"/>
  <c r="K6"/>
  <c r="K3"/>
  <c r="M20" i="3"/>
  <c r="K20"/>
  <c r="K17"/>
  <c r="K8"/>
  <c r="K5"/>
  <c r="K4"/>
  <c r="C23" i="8"/>
  <c r="L23" s="1"/>
  <c r="G28"/>
  <c r="P28" s="1"/>
  <c r="C20"/>
  <c r="L20" s="1"/>
  <c r="G26"/>
  <c r="P26" s="1"/>
  <c r="G21"/>
  <c r="P21" s="1"/>
  <c r="C21"/>
  <c r="L21" s="1"/>
  <c r="L13" i="3"/>
  <c r="L10"/>
  <c r="L14"/>
  <c r="L8"/>
  <c r="P8"/>
  <c r="L12"/>
  <c r="L9"/>
  <c r="P9"/>
  <c r="C24"/>
  <c r="L24"/>
  <c r="C23"/>
  <c r="L23"/>
  <c r="C22"/>
  <c r="L22"/>
  <c r="C25"/>
  <c r="L25"/>
  <c r="C20"/>
  <c r="L20"/>
  <c r="C21"/>
  <c r="L21"/>
  <c r="G21"/>
  <c r="P21"/>
  <c r="C19"/>
  <c r="G20"/>
  <c r="P20" s="1"/>
  <c r="C26"/>
  <c r="L26" s="1"/>
  <c r="E20"/>
  <c r="N20" s="1"/>
  <c r="C28" i="8"/>
  <c r="L28" s="1"/>
  <c r="C19"/>
  <c r="C22"/>
  <c r="L22"/>
  <c r="C24"/>
  <c r="L24"/>
  <c r="G20"/>
  <c r="P20"/>
  <c r="C14"/>
  <c r="L14"/>
</calcChain>
</file>

<file path=xl/sharedStrings.xml><?xml version="1.0" encoding="utf-8"?>
<sst xmlns="http://schemas.openxmlformats.org/spreadsheetml/2006/main" count="235" uniqueCount="101">
  <si>
    <t>笔试准考证（存根）</t>
  </si>
  <si>
    <t>笔试准考证</t>
  </si>
  <si>
    <t>报名序号：</t>
  </si>
  <si>
    <t>本考生签字：</t>
  </si>
  <si>
    <t>考 场 号</t>
  </si>
  <si>
    <t>座位号</t>
  </si>
  <si>
    <t>准考证号</t>
  </si>
  <si>
    <t>照
片</t>
  </si>
  <si>
    <t>姓    名</t>
  </si>
  <si>
    <t>性    别</t>
  </si>
  <si>
    <t>身份证号</t>
  </si>
  <si>
    <t>报考职位及代码</t>
  </si>
  <si>
    <t>考点名称（笔试地点）</t>
  </si>
  <si>
    <t>笔试时间</t>
  </si>
  <si>
    <t>笔试科目</t>
  </si>
  <si>
    <t>姓名</t>
  </si>
  <si>
    <t/>
  </si>
  <si>
    <t>打印第</t>
  </si>
  <si>
    <t>页至</t>
  </si>
  <si>
    <t>页</t>
  </si>
  <si>
    <t>请使用A4纸打印</t>
  </si>
  <si>
    <t>本考生签字：</t>
    <phoneticPr fontId="14" type="noConversion"/>
  </si>
  <si>
    <t>笔试准考证</t>
    <phoneticPr fontId="14" type="noConversion"/>
  </si>
  <si>
    <t>笔试成绩</t>
  </si>
  <si>
    <t>面试编号</t>
  </si>
  <si>
    <t>面试准考证（存根）</t>
  </si>
  <si>
    <t>面试准考证</t>
  </si>
  <si>
    <t>性  别</t>
  </si>
  <si>
    <t>面试室</t>
  </si>
  <si>
    <t>候考室</t>
  </si>
  <si>
    <t>面试时间</t>
  </si>
  <si>
    <t>候考室报到时间</t>
  </si>
  <si>
    <t>准考证号</t>
    <phoneticPr fontId="14" type="noConversion"/>
  </si>
  <si>
    <t>照
片</t>
    <phoneticPr fontId="14" type="noConversion"/>
  </si>
  <si>
    <r>
      <t>考点名称</t>
    </r>
    <r>
      <rPr>
        <sz val="7"/>
        <rFont val="黑体"/>
        <family val="3"/>
        <charset val="134"/>
      </rPr>
      <t>（面试地点）</t>
    </r>
    <phoneticPr fontId="14" type="noConversion"/>
  </si>
  <si>
    <t>性  别</t>
    <phoneticPr fontId="14" type="noConversion"/>
  </si>
  <si>
    <t>01</t>
  </si>
  <si>
    <t>02</t>
  </si>
  <si>
    <t>现借用学佼</t>
    <phoneticPr fontId="14" type="noConversion"/>
  </si>
  <si>
    <t>工作人员</t>
  </si>
  <si>
    <t>工作员</t>
  </si>
  <si>
    <t>杨露</t>
  </si>
  <si>
    <t>赫章县人民政府法制办公室</t>
  </si>
  <si>
    <t>张红</t>
  </si>
  <si>
    <t>吕稳艳</t>
  </si>
  <si>
    <t>孙春琴</t>
  </si>
  <si>
    <t>赵  强</t>
  </si>
  <si>
    <t>程开军</t>
  </si>
  <si>
    <t>姜应群</t>
  </si>
  <si>
    <t>施  超</t>
  </si>
  <si>
    <t>安  赟</t>
  </si>
  <si>
    <t>李春娥</t>
  </si>
  <si>
    <t>邓  梅</t>
  </si>
  <si>
    <t>彭  伎</t>
  </si>
  <si>
    <t>阮乾辉</t>
  </si>
  <si>
    <t>陈燕黎</t>
  </si>
  <si>
    <t>施  艳</t>
  </si>
  <si>
    <t>夏  倩</t>
  </si>
  <si>
    <t>卢海军</t>
  </si>
  <si>
    <t>张属源</t>
  </si>
  <si>
    <t>张大龙</t>
  </si>
  <si>
    <t>周礼鹏</t>
  </si>
  <si>
    <t>李  茜</t>
  </si>
  <si>
    <t>袁启玉</t>
  </si>
  <si>
    <t>闵奎</t>
  </si>
  <si>
    <t>陶秋耀</t>
  </si>
  <si>
    <t>赫章县人民政府电子政务中心</t>
  </si>
  <si>
    <t>03</t>
  </si>
  <si>
    <t>赫章县人民政府办公室公开考调工作人员</t>
    <phoneticPr fontId="14" type="noConversion"/>
  </si>
  <si>
    <t>注：1、附《考场规则》于背面，请认真阅读，以免影响考试。
    2、请仔细核对本证各项内容，有疑问或错误，请及时核对，联系
       电话：0857-3232881
   3、请妥善保管此证，不得遗失，笔试、面试等环节需出示
       此证。 成绩公示网站：赫章县人力资源和社会保障局门户网站</t>
    <phoneticPr fontId="14" type="noConversion"/>
  </si>
  <si>
    <t>注：1、附《考场规则》于背面，请认真阅读，以免影响考试。
    2、请仔细核对本证各项内容，有疑问或错误，请及时核对，联系
       电话：0857-3232881
   3、请妥善保管此证，不得遗失，笔试、面试等环节需出示
      此证。 成绩公示网站：赫章县人力资源和社会保障局门户网站</t>
    <phoneticPr fontId="14" type="noConversion"/>
  </si>
  <si>
    <t xml:space="preserve">注：1、附《考场规则》于背面，请认真阅读，以免影响考试。
    2、请仔细核对本证各项内容，有疑问或错误，请及时核对，联系
       电话：0857-3232881
   3、请妥善保管此证，不得遗失，笔试、面试等环节需出示
       此证。成绩公示网站：赫章县人力资源和社会保障局门户网站 </t>
    <phoneticPr fontId="14" type="noConversion"/>
  </si>
  <si>
    <t>ZF002</t>
  </si>
  <si>
    <t>ZF003</t>
  </si>
  <si>
    <t>ZF004</t>
  </si>
  <si>
    <t>ZF005</t>
  </si>
  <si>
    <t>ZF006</t>
  </si>
  <si>
    <t>ZF007</t>
  </si>
  <si>
    <t>ZF008</t>
  </si>
  <si>
    <t>ZF009</t>
  </si>
  <si>
    <t>赫章县人民政府办公室公开考调工作人员</t>
    <phoneticPr fontId="14" type="noConversion"/>
  </si>
  <si>
    <t xml:space="preserve">注：1、面试考生须同时持有效《居民身份证》、《面试准考证》原件进入指定的面试考点，按规定报到时间进入相应候考室。
    2、附《面试人员须知》于背面，请认真阅读，以免影响考试。
    3、请仔细核对本证各项内容，有疑问或错误，请及时核对，联系电话：0857-3232881
    4、面试成绩公示网站：赫章县人力资源和社会保障局门户网站   </t>
    <phoneticPr fontId="14" type="noConversion"/>
  </si>
  <si>
    <t xml:space="preserve">注：1、面试考生须同时持有效《居民身份证》、《面试准考证》原件进入指定的面试考点，按规定报到时间进入相应候考室。
    2、附《面试人员须知》于背面，请认真阅读，以免影响考试。
    3、请仔细核对本证各项内容，有疑问或错误，请及时核对，联系电话：0857-3232881
    4、面试成绩公示网址：赫章县人力资源和社会保障局门户网站   </t>
    <phoneticPr fontId="14" type="noConversion"/>
  </si>
  <si>
    <t>工作人员</t>
    <phoneticPr fontId="14" type="noConversion"/>
  </si>
  <si>
    <t>赫章县人民政府办公室公开考调工作人员面试成绩、总成绩及进入考核人员名单</t>
    <phoneticPr fontId="14" type="noConversion"/>
  </si>
  <si>
    <t>是</t>
    <phoneticPr fontId="14" type="noConversion"/>
  </si>
  <si>
    <t>是</t>
    <phoneticPr fontId="14" type="noConversion"/>
  </si>
  <si>
    <t>缺考</t>
    <phoneticPr fontId="14" type="noConversion"/>
  </si>
  <si>
    <t>序号</t>
    <phoneticPr fontId="14" type="noConversion"/>
  </si>
  <si>
    <t>报考单位</t>
    <phoneticPr fontId="14" type="noConversion"/>
  </si>
  <si>
    <t>报考职位</t>
    <phoneticPr fontId="14" type="noConversion"/>
  </si>
  <si>
    <t>职位代码</t>
    <phoneticPr fontId="14" type="noConversion"/>
  </si>
  <si>
    <t>笔试成绩折合分（60%）</t>
    <phoneticPr fontId="14" type="noConversion"/>
  </si>
  <si>
    <t>面试编号</t>
    <phoneticPr fontId="14" type="noConversion"/>
  </si>
  <si>
    <t>面试顺序号</t>
    <phoneticPr fontId="14" type="noConversion"/>
  </si>
  <si>
    <t>面试成绩</t>
    <phoneticPr fontId="14" type="noConversion"/>
  </si>
  <si>
    <t>面试成绩折合分（40%）</t>
    <phoneticPr fontId="14" type="noConversion"/>
  </si>
  <si>
    <t>总成绩</t>
    <phoneticPr fontId="14" type="noConversion"/>
  </si>
  <si>
    <t>是否进入考核</t>
    <phoneticPr fontId="14" type="noConversion"/>
  </si>
  <si>
    <t>ZF001</t>
    <phoneticPr fontId="14" type="noConversion"/>
  </si>
  <si>
    <t>是</t>
    <phoneticPr fontId="14" type="noConversion"/>
  </si>
</sst>
</file>

<file path=xl/styles.xml><?xml version="1.0" encoding="utf-8"?>
<styleSheet xmlns="http://schemas.openxmlformats.org/spreadsheetml/2006/main">
  <numFmts count="8">
    <numFmt numFmtId="176" formatCode="0;\-0;;@"/>
    <numFmt numFmtId="177" formatCode="yyyy&quot;年&quot;m&quot;月&quot;d&quot;日&quot;;@"/>
    <numFmt numFmtId="178" formatCode="[DBNum1][$-804]General"/>
    <numFmt numFmtId="179" formatCode="[$-F800]dddd\,\ mmmm\ dd\,\ yyyy"/>
    <numFmt numFmtId="180" formatCode="0.00_ "/>
    <numFmt numFmtId="181" formatCode="0_);[Red]\(0\)"/>
    <numFmt numFmtId="183" formatCode="0.00_);[Red]\(0.00\)"/>
    <numFmt numFmtId="184" formatCode="_(&quot;¥&quot;* #,##0.00_);_(&quot;¥&quot;* \(#,##0.00\);_(&quot;¥&quot;* &quot;-&quot;??_);_(@_)"/>
  </numFmts>
  <fonts count="96">
    <font>
      <sz val="11"/>
      <color indexed="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2"/>
      <name val="黑体"/>
      <family val="3"/>
      <charset val="134"/>
    </font>
    <font>
      <sz val="10"/>
      <name val="黑体"/>
      <family val="3"/>
      <charset val="134"/>
    </font>
    <font>
      <sz val="13"/>
      <name val="黑体"/>
      <family val="3"/>
      <charset val="134"/>
    </font>
    <font>
      <sz val="8"/>
      <name val="黑体"/>
      <family val="3"/>
      <charset val="134"/>
    </font>
    <font>
      <b/>
      <sz val="8"/>
      <name val="黑体"/>
      <family val="3"/>
      <charset val="134"/>
    </font>
    <font>
      <sz val="8"/>
      <name val="华文仿宋"/>
      <family val="3"/>
      <charset val="134"/>
    </font>
    <font>
      <sz val="14"/>
      <name val="黑体"/>
      <family val="3"/>
      <charset val="134"/>
    </font>
    <font>
      <b/>
      <sz val="12"/>
      <name val="宋体"/>
      <charset val="134"/>
    </font>
    <font>
      <b/>
      <sz val="14"/>
      <name val="黑体"/>
      <family val="3"/>
      <charset val="134"/>
    </font>
    <font>
      <sz val="8"/>
      <name val="仿宋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2"/>
      <color indexed="58"/>
      <name val="宋体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b/>
      <sz val="12"/>
      <color indexed="9"/>
      <name val="宋体"/>
      <charset val="134"/>
    </font>
    <font>
      <sz val="11"/>
      <name val="黑体"/>
      <family val="3"/>
      <charset val="134"/>
    </font>
    <font>
      <b/>
      <sz val="10"/>
      <name val="黑体"/>
      <family val="3"/>
      <charset val="134"/>
    </font>
    <font>
      <b/>
      <sz val="11"/>
      <name val="黑体"/>
      <family val="3"/>
      <charset val="134"/>
    </font>
    <font>
      <sz val="11"/>
      <name val="华文仿宋"/>
      <family val="3"/>
      <charset val="134"/>
    </font>
    <font>
      <b/>
      <sz val="12"/>
      <name val="黑体"/>
      <family val="3"/>
      <charset val="134"/>
    </font>
    <font>
      <b/>
      <sz val="13"/>
      <name val="黑体"/>
      <family val="3"/>
      <charset val="134"/>
    </font>
    <font>
      <sz val="9"/>
      <name val="黑体"/>
      <family val="3"/>
      <charset val="134"/>
    </font>
    <font>
      <sz val="11"/>
      <name val="仿宋"/>
      <family val="3"/>
      <charset val="134"/>
    </font>
    <font>
      <sz val="7"/>
      <name val="黑体"/>
      <family val="3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1"/>
      <color indexed="53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b/>
      <sz val="11"/>
      <color indexed="62"/>
      <name val="宋体"/>
      <charset val="134"/>
    </font>
    <font>
      <sz val="11"/>
      <color indexed="53"/>
      <name val="宋体"/>
      <charset val="134"/>
    </font>
    <font>
      <sz val="11"/>
      <color indexed="8"/>
      <name val="Tahoma"/>
      <family val="2"/>
    </font>
    <font>
      <sz val="11"/>
      <color indexed="42"/>
      <name val="宋体"/>
      <charset val="134"/>
    </font>
    <font>
      <sz val="10"/>
      <name val="Arial"/>
      <family val="2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b/>
      <sz val="11"/>
      <color indexed="42"/>
      <name val="宋体"/>
      <charset val="134"/>
    </font>
    <font>
      <b/>
      <sz val="13"/>
      <color indexed="54"/>
      <name val="宋体"/>
      <charset val="134"/>
    </font>
    <font>
      <sz val="11"/>
      <color indexed="8"/>
      <name val="Tahoma"/>
      <family val="2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FFFFFF"/>
      <name val="宋体"/>
      <charset val="134"/>
    </font>
    <font>
      <b/>
      <sz val="15"/>
      <color rgb="FF1F4A7E"/>
      <name val="宋体"/>
      <charset val="134"/>
    </font>
    <font>
      <b/>
      <sz val="18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sz val="11"/>
      <color rgb="FF9C0006"/>
      <name val="宋体"/>
      <charset val="134"/>
    </font>
    <font>
      <sz val="11"/>
      <color theme="1"/>
      <name val="Tahoma"/>
      <family val="2"/>
    </font>
    <font>
      <sz val="12"/>
      <color theme="1"/>
      <name val="宋体"/>
      <charset val="134"/>
      <scheme val="minor"/>
    </font>
    <font>
      <sz val="11"/>
      <color rgb="FF006100"/>
      <name val="宋体"/>
      <charset val="134"/>
    </font>
    <font>
      <b/>
      <sz val="11"/>
      <color rgb="FF000000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sz val="10"/>
      <color rgb="FFFF0000"/>
      <name val="宋体"/>
      <charset val="134"/>
    </font>
    <font>
      <b/>
      <sz val="16"/>
      <color theme="1"/>
      <name val="宋体"/>
      <charset val="134"/>
    </font>
  </fonts>
  <fills count="14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47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9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</patternFill>
    </fill>
    <fill>
      <patternFill patternType="solid">
        <fgColor indexed="24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BEEF3"/>
      </patternFill>
    </fill>
    <fill>
      <patternFill patternType="solid">
        <fgColor rgb="FFDBEEF3"/>
        <bgColor indexed="64"/>
      </patternFill>
    </fill>
    <fill>
      <patternFill patternType="solid">
        <fgColor rgb="FF26687A"/>
        <bgColor indexed="64"/>
      </patternFill>
    </fill>
    <fill>
      <patternFill patternType="solid">
        <fgColor rgb="FF26687A"/>
      </patternFill>
    </fill>
    <fill>
      <patternFill patternType="solid">
        <fgColor rgb="FFFDE9D9"/>
      </patternFill>
    </fill>
    <fill>
      <patternFill patternType="solid">
        <fgColor rgb="FFFDE9D9"/>
        <bgColor indexed="64"/>
      </patternFill>
    </fill>
    <fill>
      <patternFill patternType="solid">
        <fgColor rgb="FFB15407"/>
        <bgColor indexed="64"/>
      </patternFill>
    </fill>
    <fill>
      <patternFill patternType="solid">
        <fgColor rgb="FFB15407"/>
      </patternFill>
    </fill>
    <fill>
      <patternFill patternType="solid">
        <fgColor rgb="FFB9CCE4"/>
      </patternFill>
    </fill>
    <fill>
      <patternFill patternType="solid">
        <fgColor rgb="FFB9CCE4"/>
        <bgColor indexed="64"/>
      </patternFill>
    </fill>
    <fill>
      <patternFill patternType="solid">
        <fgColor rgb="FFB8CBE4"/>
        <bgColor indexed="64"/>
      </patternFill>
    </fill>
    <fill>
      <patternFill patternType="solid">
        <fgColor rgb="FFB8CBE4"/>
      </patternFill>
    </fill>
    <fill>
      <patternFill patternType="solid">
        <fgColor rgb="FF7199C9"/>
        <bgColor indexed="64"/>
      </patternFill>
    </fill>
    <fill>
      <patternFill patternType="solid">
        <fgColor rgb="FF7199C9"/>
      </patternFill>
    </fill>
    <fill>
      <patternFill patternType="solid">
        <fgColor rgb="FFE6B9B8"/>
      </patternFill>
    </fill>
    <fill>
      <patternFill patternType="solid">
        <fgColor rgb="FFE6B9B8"/>
        <bgColor indexed="64"/>
      </patternFill>
    </fill>
    <fill>
      <patternFill patternType="solid">
        <fgColor rgb="FFE5B8B6"/>
        <bgColor indexed="64"/>
      </patternFill>
    </fill>
    <fill>
      <patternFill patternType="solid">
        <fgColor rgb="FFE5B8B6"/>
      </patternFill>
    </fill>
    <fill>
      <patternFill patternType="solid">
        <fgColor rgb="FFCC716E"/>
        <bgColor indexed="64"/>
      </patternFill>
    </fill>
    <fill>
      <patternFill patternType="solid">
        <fgColor rgb="FFCC716E"/>
      </patternFill>
    </fill>
    <fill>
      <patternFill patternType="solid">
        <fgColor rgb="FFCBC0D9"/>
      </patternFill>
    </fill>
    <fill>
      <patternFill patternType="solid">
        <fgColor rgb="FFCBC0D9"/>
        <bgColor indexed="64"/>
      </patternFill>
    </fill>
    <fill>
      <patternFill patternType="solid">
        <fgColor rgb="FFCABFD8"/>
        <bgColor indexed="64"/>
      </patternFill>
    </fill>
    <fill>
      <patternFill patternType="solid">
        <fgColor rgb="FFCABFD8"/>
      </patternFill>
    </fill>
    <fill>
      <patternFill patternType="solid">
        <fgColor rgb="FF9680B2"/>
        <bgColor indexed="64"/>
      </patternFill>
    </fill>
    <fill>
      <patternFill patternType="solid">
        <fgColor rgb="FF9680B2"/>
      </patternFill>
    </fill>
    <fill>
      <patternFill patternType="solid">
        <fgColor rgb="FFB7DDE8"/>
      </patternFill>
    </fill>
    <fill>
      <patternFill patternType="solid">
        <fgColor rgb="FFB7DDE8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B6DDE8"/>
      </patternFill>
    </fill>
    <fill>
      <patternFill patternType="solid">
        <fgColor rgb="FF6EBBD1"/>
        <bgColor indexed="64"/>
      </patternFill>
    </fill>
    <fill>
      <patternFill patternType="solid">
        <fgColor rgb="FF6EBBD1"/>
      </patternFill>
    </fill>
    <fill>
      <patternFill patternType="solid">
        <fgColor rgb="FFFBD4B4"/>
      </patternFill>
    </fill>
    <fill>
      <patternFill patternType="solid">
        <fgColor rgb="FFFBD4B4"/>
        <bgColor indexed="64"/>
      </patternFill>
    </fill>
    <fill>
      <patternFill patternType="solid">
        <fgColor rgb="FFFBD3B3"/>
        <bgColor indexed="64"/>
      </patternFill>
    </fill>
    <fill>
      <patternFill patternType="solid">
        <fgColor rgb="FFFBD3B3"/>
      </patternFill>
    </fill>
    <fill>
      <patternFill patternType="solid">
        <fgColor rgb="FFF8A967"/>
        <bgColor indexed="64"/>
      </patternFill>
    </fill>
    <fill>
      <patternFill patternType="solid">
        <fgColor rgb="FFF8A967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6B3D7"/>
      </patternFill>
    </fill>
    <fill>
      <patternFill patternType="solid">
        <fgColor rgb="FF96B3D7"/>
        <bgColor indexed="64"/>
      </patternFill>
    </fill>
    <fill>
      <patternFill patternType="solid">
        <fgColor rgb="FFDAE4F1"/>
        <bgColor indexed="64"/>
      </patternFill>
    </fill>
    <fill>
      <patternFill patternType="solid">
        <fgColor rgb="FFDAE4F1"/>
      </patternFill>
    </fill>
    <fill>
      <patternFill patternType="solid">
        <fgColor rgb="FFD99694"/>
      </patternFill>
    </fill>
    <fill>
      <patternFill patternType="solid">
        <fgColor rgb="FFD99694"/>
        <bgColor indexed="64"/>
      </patternFill>
    </fill>
    <fill>
      <patternFill patternType="solid">
        <fgColor rgb="FFF1DAD9"/>
        <bgColor indexed="64"/>
      </patternFill>
    </fill>
    <fill>
      <patternFill patternType="solid">
        <fgColor rgb="FFF1DAD9"/>
      </patternFill>
    </fill>
    <fill>
      <patternFill patternType="solid">
        <fgColor rgb="FF94CDDD"/>
      </patternFill>
    </fill>
    <fill>
      <patternFill patternType="solid">
        <fgColor rgb="FF94CDDD"/>
        <bgColor indexed="64"/>
      </patternFill>
    </fill>
    <fill>
      <patternFill patternType="solid">
        <fgColor rgb="FFD9EDF3"/>
        <bgColor indexed="64"/>
      </patternFill>
    </fill>
    <fill>
      <patternFill patternType="solid">
        <fgColor rgb="FFD9EDF3"/>
      </patternFill>
    </fill>
    <fill>
      <patternFill patternType="solid">
        <fgColor rgb="FFFFC7CE"/>
      </patternFill>
    </fill>
    <fill>
      <patternFill patternType="solid">
        <fgColor rgb="FFFFC7CE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rgb="FFA5A5A5"/>
      </patternFill>
    </fill>
    <fill>
      <patternFill patternType="solid">
        <fgColor rgb="FFA5A5A5"/>
        <bgColor indexed="64"/>
      </patternFill>
    </fill>
    <fill>
      <patternFill patternType="solid">
        <fgColor rgb="FF5181BD"/>
      </patternFill>
    </fill>
    <fill>
      <patternFill patternType="solid">
        <fgColor rgb="FF5181BD"/>
        <bgColor indexed="64"/>
      </patternFill>
    </fill>
    <fill>
      <patternFill patternType="solid">
        <fgColor rgb="FFC0514D"/>
      </patternFill>
    </fill>
    <fill>
      <patternFill patternType="solid">
        <fgColor rgb="FFC0514D"/>
        <bgColor indexed="64"/>
      </patternFill>
    </fill>
    <fill>
      <patternFill patternType="solid">
        <fgColor rgb="FF9ABA58"/>
      </patternFill>
    </fill>
    <fill>
      <patternFill patternType="solid">
        <fgColor rgb="FF9ABA58"/>
        <bgColor indexed="64"/>
      </patternFill>
    </fill>
    <fill>
      <patternFill patternType="solid">
        <fgColor rgb="FF7E62A1"/>
      </patternFill>
    </fill>
    <fill>
      <patternFill patternType="solid">
        <fgColor rgb="FF7E62A1"/>
        <bgColor indexed="64"/>
      </patternFill>
    </fill>
    <fill>
      <patternFill patternType="solid">
        <fgColor rgb="FF4CACC6"/>
      </patternFill>
    </fill>
    <fill>
      <patternFill patternType="solid">
        <fgColor rgb="FF4CACC6"/>
        <bgColor indexed="64"/>
      </patternFill>
    </fill>
    <fill>
      <patternFill patternType="solid">
        <fgColor rgb="FFF79544"/>
      </patternFill>
    </fill>
    <fill>
      <patternFill patternType="solid">
        <fgColor rgb="FFF79544"/>
        <bgColor indexed="64"/>
      </patternFill>
    </fill>
    <fill>
      <patternFill patternType="solid">
        <fgColor rgb="FFFFEB9C"/>
      </patternFill>
    </fill>
    <fill>
      <patternFill patternType="solid">
        <fgColor rgb="FFFFEB9C"/>
        <bgColor indexed="64"/>
      </patternFill>
    </fill>
    <fill>
      <patternFill patternType="solid">
        <fgColor rgb="FFFFCC99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3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thick">
        <color rgb="FFA5BEDD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rgb="FFDAE4F1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197">
    <xf numFmtId="0" fontId="0" fillId="0" borderId="0">
      <alignment vertical="center"/>
    </xf>
    <xf numFmtId="0" fontId="65" fillId="6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>
      <alignment vertical="center"/>
    </xf>
    <xf numFmtId="0" fontId="13" fillId="6" borderId="0">
      <alignment vertical="center"/>
    </xf>
    <xf numFmtId="0" fontId="13" fillId="6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>
      <alignment vertical="center"/>
    </xf>
    <xf numFmtId="0" fontId="13" fillId="9" borderId="0">
      <alignment vertical="center"/>
    </xf>
    <xf numFmtId="0" fontId="13" fillId="9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>
      <alignment vertical="center"/>
    </xf>
    <xf numFmtId="0" fontId="13" fillId="11" borderId="0">
      <alignment vertical="center"/>
    </xf>
    <xf numFmtId="0" fontId="13" fillId="11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>
      <alignment vertical="center"/>
    </xf>
    <xf numFmtId="0" fontId="13" fillId="13" borderId="0">
      <alignment vertical="center"/>
    </xf>
    <xf numFmtId="0" fontId="13" fillId="13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67" fillId="67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7" fillId="6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7" fillId="6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7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7" borderId="0" applyNumberFormat="0" applyBorder="0" applyAlignment="0" applyProtection="0">
      <alignment vertical="center"/>
    </xf>
    <xf numFmtId="0" fontId="67" fillId="67" borderId="0" applyNumberFormat="0" applyBorder="0" applyAlignment="0" applyProtection="0">
      <alignment vertical="center"/>
    </xf>
    <xf numFmtId="0" fontId="13" fillId="6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7" fillId="6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67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7" fillId="6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7" fillId="66" borderId="0" applyNumberFormat="0" applyBorder="0" applyAlignment="0" applyProtection="0">
      <alignment vertical="center"/>
    </xf>
    <xf numFmtId="0" fontId="67" fillId="68" borderId="0" applyNumberFormat="0" applyBorder="0" applyAlignment="0" applyProtection="0">
      <alignment vertical="center"/>
    </xf>
    <xf numFmtId="0" fontId="13" fillId="6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7" fillId="6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7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67" fillId="71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7" fillId="7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>
      <alignment vertical="center"/>
    </xf>
    <xf numFmtId="0" fontId="13" fillId="21" borderId="0">
      <alignment vertical="center"/>
    </xf>
    <xf numFmtId="0" fontId="13" fillId="21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7" fillId="7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67" fillId="72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7" fillId="7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7" fillId="7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7" fillId="7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1" borderId="0" applyNumberFormat="0" applyBorder="0" applyAlignment="0" applyProtection="0">
      <alignment vertical="center"/>
    </xf>
    <xf numFmtId="0" fontId="67" fillId="71" borderId="0" applyNumberFormat="0" applyBorder="0" applyAlignment="0" applyProtection="0">
      <alignment vertical="center"/>
    </xf>
    <xf numFmtId="0" fontId="13" fillId="7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7" fillId="7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1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7" fillId="7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7" fillId="70" borderId="0" applyNumberFormat="0" applyBorder="0" applyAlignment="0" applyProtection="0">
      <alignment vertical="center"/>
    </xf>
    <xf numFmtId="0" fontId="67" fillId="74" borderId="0" applyNumberFormat="0" applyBorder="0" applyAlignment="0" applyProtection="0">
      <alignment vertical="center"/>
    </xf>
    <xf numFmtId="0" fontId="13" fillId="7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7" fillId="7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67" fillId="77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7" fillId="7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>
      <alignment vertical="center"/>
    </xf>
    <xf numFmtId="0" fontId="13" fillId="28" borderId="0">
      <alignment vertical="center"/>
    </xf>
    <xf numFmtId="0" fontId="13" fillId="28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7" fillId="77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67" fillId="7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7" fillId="7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7" fillId="7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7" fillId="76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7" borderId="0" applyNumberFormat="0" applyBorder="0" applyAlignment="0" applyProtection="0">
      <alignment vertical="center"/>
    </xf>
    <xf numFmtId="0" fontId="67" fillId="77" borderId="0" applyNumberFormat="0" applyBorder="0" applyAlignment="0" applyProtection="0">
      <alignment vertical="center"/>
    </xf>
    <xf numFmtId="0" fontId="13" fillId="7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7" fillId="7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7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7" fillId="7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7" fillId="76" borderId="0" applyNumberFormat="0" applyBorder="0" applyAlignment="0" applyProtection="0">
      <alignment vertical="center"/>
    </xf>
    <xf numFmtId="0" fontId="67" fillId="80" borderId="0" applyNumberFormat="0" applyBorder="0" applyAlignment="0" applyProtection="0">
      <alignment vertical="center"/>
    </xf>
    <xf numFmtId="0" fontId="13" fillId="7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7" fillId="8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>
      <alignment vertical="center"/>
    </xf>
    <xf numFmtId="0" fontId="13" fillId="32" borderId="0">
      <alignment vertical="center"/>
    </xf>
    <xf numFmtId="0" fontId="13" fillId="32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67" fillId="83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7" fillId="8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>
      <alignment vertical="center"/>
    </xf>
    <xf numFmtId="0" fontId="13" fillId="11" borderId="0">
      <alignment vertical="center"/>
    </xf>
    <xf numFmtId="0" fontId="13" fillId="11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7" fillId="8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67" fillId="84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7" fillId="8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7" fillId="8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7" fillId="82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3" borderId="0" applyNumberFormat="0" applyBorder="0" applyAlignment="0" applyProtection="0">
      <alignment vertical="center"/>
    </xf>
    <xf numFmtId="0" fontId="67" fillId="83" borderId="0" applyNumberFormat="0" applyBorder="0" applyAlignment="0" applyProtection="0">
      <alignment vertical="center"/>
    </xf>
    <xf numFmtId="0" fontId="13" fillId="8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7" fillId="8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3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7" fillId="8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7" fillId="82" borderId="0" applyNumberFormat="0" applyBorder="0" applyAlignment="0" applyProtection="0">
      <alignment vertical="center"/>
    </xf>
    <xf numFmtId="0" fontId="67" fillId="86" borderId="0" applyNumberFormat="0" applyBorder="0" applyAlignment="0" applyProtection="0">
      <alignment vertical="center"/>
    </xf>
    <xf numFmtId="0" fontId="13" fillId="8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67" fillId="8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67" fillId="89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7" fillId="8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>
      <alignment vertical="center"/>
    </xf>
    <xf numFmtId="0" fontId="13" fillId="21" borderId="0">
      <alignment vertical="center"/>
    </xf>
    <xf numFmtId="0" fontId="13" fillId="21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7" fillId="89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67" fillId="9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7" fillId="9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7" fillId="9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7" fillId="88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9" borderId="0" applyNumberFormat="0" applyBorder="0" applyAlignment="0" applyProtection="0">
      <alignment vertical="center"/>
    </xf>
    <xf numFmtId="0" fontId="67" fillId="89" borderId="0" applyNumberFormat="0" applyBorder="0" applyAlignment="0" applyProtection="0">
      <alignment vertical="center"/>
    </xf>
    <xf numFmtId="0" fontId="13" fillId="8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7" fillId="8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9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7" fillId="9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7" fillId="88" borderId="0" applyNumberFormat="0" applyBorder="0" applyAlignment="0" applyProtection="0">
      <alignment vertical="center"/>
    </xf>
    <xf numFmtId="0" fontId="67" fillId="92" borderId="0" applyNumberFormat="0" applyBorder="0" applyAlignment="0" applyProtection="0">
      <alignment vertical="center"/>
    </xf>
    <xf numFmtId="0" fontId="13" fillId="8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7" fillId="9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67" fillId="95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7" fillId="9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>
      <alignment vertical="center"/>
    </xf>
    <xf numFmtId="0" fontId="13" fillId="38" borderId="0">
      <alignment vertical="center"/>
    </xf>
    <xf numFmtId="0" fontId="13" fillId="38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7" fillId="9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67" fillId="96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7" fillId="9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7" fillId="96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7" fillId="94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5" borderId="0" applyNumberFormat="0" applyBorder="0" applyAlignment="0" applyProtection="0">
      <alignment vertical="center"/>
    </xf>
    <xf numFmtId="0" fontId="67" fillId="95" borderId="0" applyNumberFormat="0" applyBorder="0" applyAlignment="0" applyProtection="0">
      <alignment vertical="center"/>
    </xf>
    <xf numFmtId="0" fontId="13" fillId="9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7" fillId="9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95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7" fillId="9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7" fillId="94" borderId="0" applyNumberFormat="0" applyBorder="0" applyAlignment="0" applyProtection="0">
      <alignment vertical="center"/>
    </xf>
    <xf numFmtId="0" fontId="67" fillId="98" borderId="0" applyNumberFormat="0" applyBorder="0" applyAlignment="0" applyProtection="0">
      <alignment vertical="center"/>
    </xf>
    <xf numFmtId="0" fontId="13" fillId="9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7" fillId="99" borderId="0" applyNumberFormat="0" applyBorder="0" applyAlignment="0" applyProtection="0">
      <alignment vertical="center"/>
    </xf>
    <xf numFmtId="0" fontId="66" fillId="10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71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77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83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89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95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>
      <alignment vertical="center"/>
    </xf>
    <xf numFmtId="0" fontId="33" fillId="40" borderId="0">
      <alignment vertical="center"/>
    </xf>
    <xf numFmtId="0" fontId="33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69" fillId="10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69" fillId="10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69" fillId="102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69" fillId="10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69" fillId="10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9" fillId="10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>
      <alignment vertical="center"/>
    </xf>
    <xf numFmtId="0" fontId="33" fillId="28" borderId="0">
      <alignment vertical="center"/>
    </xf>
    <xf numFmtId="0" fontId="33" fillId="28" borderId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0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06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69" fillId="10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69" fillId="10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69" fillId="106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06" borderId="0" applyNumberFormat="0" applyBorder="0" applyAlignment="0" applyProtection="0">
      <alignment vertical="center"/>
    </xf>
    <xf numFmtId="0" fontId="33" fillId="106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69" fillId="10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69" fillId="10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69" fillId="10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106" borderId="0" applyNumberFormat="0" applyBorder="0" applyAlignment="0" applyProtection="0">
      <alignment vertical="center"/>
    </xf>
    <xf numFmtId="0" fontId="33" fillId="106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>
      <alignment vertical="center"/>
    </xf>
    <xf numFmtId="0" fontId="33" fillId="32" borderId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5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46" borderId="0">
      <alignment vertical="center"/>
    </xf>
    <xf numFmtId="0" fontId="33" fillId="46" borderId="0">
      <alignment vertical="center"/>
    </xf>
    <xf numFmtId="0" fontId="33" fillId="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" borderId="0">
      <alignment vertical="center"/>
    </xf>
    <xf numFmtId="0" fontId="33" fillId="9" borderId="0">
      <alignment vertical="center"/>
    </xf>
    <xf numFmtId="0" fontId="33" fillId="9" borderId="0">
      <alignment vertical="center"/>
    </xf>
    <xf numFmtId="0" fontId="33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1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10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69" fillId="11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69" fillId="10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69" fillId="11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10" borderId="0" applyNumberFormat="0" applyBorder="0" applyAlignment="0" applyProtection="0">
      <alignment vertical="center"/>
    </xf>
    <xf numFmtId="0" fontId="33" fillId="110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69" fillId="10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69" fillId="1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9" fillId="11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110" borderId="0" applyNumberFormat="0" applyBorder="0" applyAlignment="0" applyProtection="0">
      <alignment vertical="center"/>
    </xf>
    <xf numFmtId="0" fontId="33" fillId="110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>
      <alignment vertical="center"/>
    </xf>
    <xf numFmtId="0" fontId="33" fillId="48" borderId="0">
      <alignment vertical="center"/>
    </xf>
    <xf numFmtId="0" fontId="33" fillId="101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106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110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39" fillId="0" borderId="1">
      <alignment vertical="center"/>
    </xf>
    <xf numFmtId="0" fontId="39" fillId="0" borderId="1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45" fillId="0" borderId="5">
      <alignment vertical="center"/>
    </xf>
    <xf numFmtId="0" fontId="51" fillId="0" borderId="6" applyNumberFormat="0" applyFill="0" applyAlignment="0" applyProtection="0">
      <alignment vertical="center"/>
    </xf>
    <xf numFmtId="0" fontId="45" fillId="0" borderId="5">
      <alignment vertical="center"/>
    </xf>
    <xf numFmtId="0" fontId="72" fillId="0" borderId="46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72" fillId="0" borderId="4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72" fillId="0" borderId="4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72" fillId="0" borderId="46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72" fillId="0" borderId="47" applyNumberFormat="0" applyFill="0" applyAlignment="0" applyProtection="0">
      <alignment vertical="center"/>
    </xf>
    <xf numFmtId="0" fontId="72" fillId="0" borderId="4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72" fillId="0" borderId="4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72" fillId="0" borderId="4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72" fillId="0" borderId="46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72" fillId="0" borderId="47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72" fillId="0" borderId="46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72" fillId="0" borderId="4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72" fillId="0" borderId="48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72" fillId="0" borderId="4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37" fillId="0" borderId="7">
      <alignment vertical="center"/>
    </xf>
    <xf numFmtId="0" fontId="73" fillId="0" borderId="49" applyNumberFormat="0" applyFill="0" applyAlignment="0" applyProtection="0">
      <alignment vertical="center"/>
    </xf>
    <xf numFmtId="0" fontId="37" fillId="0" borderId="7">
      <alignment vertical="center"/>
    </xf>
    <xf numFmtId="0" fontId="54" fillId="0" borderId="9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73" fillId="0" borderId="49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73" fillId="0" borderId="49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73" fillId="0" borderId="4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73" fillId="0" borderId="49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73" fillId="0" borderId="49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73" fillId="0" borderId="49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73" fillId="0" borderId="49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73" fillId="0" borderId="50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73" fillId="0" borderId="49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7" borderId="0">
      <alignment vertical="center"/>
    </xf>
    <xf numFmtId="0" fontId="41" fillId="6" borderId="0">
      <alignment vertical="center"/>
    </xf>
    <xf numFmtId="0" fontId="41" fillId="6" borderId="0">
      <alignment vertical="center"/>
    </xf>
    <xf numFmtId="0" fontId="41" fillId="7" borderId="0" applyNumberFormat="0" applyBorder="0" applyAlignment="0" applyProtection="0">
      <alignment vertical="center"/>
    </xf>
    <xf numFmtId="0" fontId="74" fillId="113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74" fillId="11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74" fillId="11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4" fillId="1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4" fillId="1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4" fillId="114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74" fillId="11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74" fillId="1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4" fillId="1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74" fillId="114" borderId="0" applyNumberFormat="0" applyBorder="0" applyAlignment="0" applyProtection="0">
      <alignment vertical="center"/>
    </xf>
    <xf numFmtId="0" fontId="74" fillId="11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74" fillId="11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74" fillId="11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4" fillId="1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4" fillId="11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" fillId="0" borderId="0"/>
    <xf numFmtId="0" fontId="66" fillId="0" borderId="0">
      <alignment vertical="center"/>
    </xf>
    <xf numFmtId="0" fontId="13" fillId="0" borderId="0">
      <alignment vertical="center"/>
    </xf>
    <xf numFmtId="0" fontId="1" fillId="0" borderId="0"/>
    <xf numFmtId="0" fontId="13" fillId="0" borderId="0">
      <alignment vertical="center"/>
    </xf>
    <xf numFmtId="0" fontId="64" fillId="0" borderId="0"/>
    <xf numFmtId="0" fontId="56" fillId="0" borderId="0"/>
    <xf numFmtId="0" fontId="13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67" fillId="0" borderId="0">
      <alignment vertical="center"/>
    </xf>
    <xf numFmtId="0" fontId="13" fillId="0" borderId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5" fillId="0" borderId="0"/>
    <xf numFmtId="0" fontId="47" fillId="0" borderId="0">
      <alignment vertical="center"/>
    </xf>
    <xf numFmtId="0" fontId="13" fillId="0" borderId="0" applyProtection="0">
      <alignment vertical="center"/>
    </xf>
    <xf numFmtId="0" fontId="1" fillId="0" borderId="0"/>
    <xf numFmtId="0" fontId="1" fillId="0" borderId="0"/>
    <xf numFmtId="0" fontId="13" fillId="0" borderId="0">
      <alignment vertical="center"/>
    </xf>
    <xf numFmtId="0" fontId="66" fillId="0" borderId="0">
      <alignment vertical="center"/>
    </xf>
    <xf numFmtId="0" fontId="1" fillId="0" borderId="0"/>
    <xf numFmtId="0" fontId="13" fillId="0" borderId="0" applyProtection="0">
      <alignment vertical="center"/>
    </xf>
    <xf numFmtId="0" fontId="1" fillId="0" borderId="0"/>
    <xf numFmtId="0" fontId="13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66" fillId="0" borderId="0">
      <alignment vertical="center"/>
    </xf>
    <xf numFmtId="0" fontId="47" fillId="0" borderId="0">
      <alignment vertical="center"/>
    </xf>
    <xf numFmtId="0" fontId="67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" fillId="0" borderId="0"/>
    <xf numFmtId="0" fontId="66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0" fontId="66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" fillId="0" borderId="0"/>
    <xf numFmtId="0" fontId="1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/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6" fillId="0" borderId="0">
      <alignment vertical="center"/>
    </xf>
    <xf numFmtId="0" fontId="75" fillId="0" borderId="0"/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1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>
      <alignment vertical="center"/>
    </xf>
    <xf numFmtId="0" fontId="67" fillId="0" borderId="0">
      <alignment vertical="center"/>
    </xf>
    <xf numFmtId="0" fontId="66" fillId="0" borderId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1" fillId="0" borderId="0"/>
    <xf numFmtId="0" fontId="66" fillId="0" borderId="0">
      <alignment vertical="center"/>
    </xf>
    <xf numFmtId="0" fontId="1" fillId="0" borderId="0">
      <alignment vertical="center"/>
    </xf>
    <xf numFmtId="0" fontId="6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6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13" fillId="0" borderId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1" fillId="0" borderId="0"/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" fillId="0" borderId="0"/>
    <xf numFmtId="0" fontId="1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/>
    <xf numFmtId="0" fontId="66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/>
    <xf numFmtId="0" fontId="13" fillId="0" borderId="0">
      <alignment vertical="center"/>
    </xf>
    <xf numFmtId="0" fontId="67" fillId="0" borderId="0">
      <alignment vertical="center"/>
    </xf>
    <xf numFmtId="0" fontId="66" fillId="0" borderId="0">
      <alignment vertical="center"/>
    </xf>
    <xf numFmtId="0" fontId="58" fillId="0" borderId="0">
      <alignment vertical="center"/>
    </xf>
    <xf numFmtId="0" fontId="77" fillId="11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7" fillId="1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7" fillId="11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7" fillId="1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7" fillId="11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7" fillId="61" borderId="0" applyNumberFormat="0" applyBorder="0" applyAlignment="0" applyProtection="0">
      <alignment vertical="center"/>
    </xf>
    <xf numFmtId="0" fontId="77" fillId="11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7" fillId="11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7" fillId="6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7" fillId="11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7" fillId="1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7" fillId="6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7" fillId="1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>
      <alignment vertical="center"/>
    </xf>
    <xf numFmtId="0" fontId="32" fillId="9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8" fillId="0" borderId="5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78" fillId="0" borderId="51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8" fillId="0" borderId="51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78" fillId="0" borderId="51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78" fillId="0" borderId="5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184" fontId="13" fillId="0" borderId="0" applyFont="0" applyFill="0" applyBorder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2" fillId="42" borderId="17" applyNumberFormat="0" applyAlignment="0" applyProtection="0">
      <alignment vertical="center"/>
    </xf>
    <xf numFmtId="0" fontId="42" fillId="23" borderId="17">
      <alignment vertical="center"/>
    </xf>
    <xf numFmtId="0" fontId="42" fillId="22" borderId="17">
      <alignment vertical="center"/>
    </xf>
    <xf numFmtId="0" fontId="42" fillId="22" borderId="17">
      <alignment vertical="center"/>
    </xf>
    <xf numFmtId="0" fontId="42" fillId="23" borderId="17" applyNumberFormat="0" applyAlignment="0" applyProtection="0">
      <alignment vertical="center"/>
    </xf>
    <xf numFmtId="0" fontId="79" fillId="116" borderId="52" applyNumberFormat="0" applyAlignment="0" applyProtection="0">
      <alignment vertical="center"/>
    </xf>
    <xf numFmtId="0" fontId="42" fillId="22" borderId="17" applyNumberFormat="0" applyAlignment="0" applyProtection="0">
      <alignment vertical="center"/>
    </xf>
    <xf numFmtId="0" fontId="79" fillId="116" borderId="52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79" fillId="116" borderId="52" applyNumberFormat="0" applyAlignment="0" applyProtection="0">
      <alignment vertical="center"/>
    </xf>
    <xf numFmtId="0" fontId="42" fillId="42" borderId="17" applyNumberFormat="0" applyAlignment="0" applyProtection="0">
      <alignment vertical="center"/>
    </xf>
    <xf numFmtId="0" fontId="42" fillId="42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79" fillId="116" borderId="52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79" fillId="116" borderId="52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79" fillId="117" borderId="52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79" fillId="116" borderId="52" applyNumberFormat="0" applyAlignment="0" applyProtection="0">
      <alignment vertical="center"/>
    </xf>
    <xf numFmtId="0" fontId="42" fillId="42" borderId="17" applyNumberFormat="0" applyAlignment="0" applyProtection="0">
      <alignment vertical="center"/>
    </xf>
    <xf numFmtId="0" fontId="42" fillId="42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79" fillId="116" borderId="52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2" fillId="42" borderId="17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79" fillId="116" borderId="52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2" fillId="10" borderId="17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79" fillId="117" borderId="52" applyNumberFormat="0" applyAlignment="0" applyProtection="0">
      <alignment vertical="center"/>
    </xf>
    <xf numFmtId="0" fontId="79" fillId="117" borderId="52" applyNumberFormat="0" applyAlignment="0" applyProtection="0">
      <alignment vertical="center"/>
    </xf>
    <xf numFmtId="0" fontId="42" fillId="22" borderId="17" applyNumberFormat="0" applyAlignment="0" applyProtection="0">
      <alignment vertical="center"/>
    </xf>
    <xf numFmtId="0" fontId="79" fillId="116" borderId="52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2" fillId="10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79" fillId="116" borderId="52" applyNumberFormat="0" applyAlignment="0" applyProtection="0">
      <alignment vertical="center"/>
    </xf>
    <xf numFmtId="0" fontId="42" fillId="42" borderId="17" applyNumberFormat="0" applyAlignment="0" applyProtection="0">
      <alignment vertical="center"/>
    </xf>
    <xf numFmtId="0" fontId="42" fillId="10" borderId="17" applyNumberFormat="0" applyAlignment="0" applyProtection="0">
      <alignment vertical="center"/>
    </xf>
    <xf numFmtId="0" fontId="42" fillId="42" borderId="17" applyNumberFormat="0" applyAlignment="0" applyProtection="0">
      <alignment vertical="center"/>
    </xf>
    <xf numFmtId="0" fontId="42" fillId="42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79" fillId="116" borderId="52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79" fillId="117" borderId="52" applyNumberFormat="0" applyAlignment="0" applyProtection="0">
      <alignment vertical="center"/>
    </xf>
    <xf numFmtId="0" fontId="42" fillId="22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42" fillId="23" borderId="17" applyNumberFormat="0" applyAlignment="0" applyProtection="0">
      <alignment vertical="center"/>
    </xf>
    <xf numFmtId="0" fontId="42" fillId="10" borderId="17" applyNumberFormat="0" applyAlignment="0" applyProtection="0">
      <alignment vertical="center"/>
    </xf>
    <xf numFmtId="0" fontId="42" fillId="42" borderId="17" applyNumberFormat="0" applyAlignment="0" applyProtection="0">
      <alignment vertical="center"/>
    </xf>
    <xf numFmtId="0" fontId="42" fillId="42" borderId="17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1" borderId="18">
      <alignment vertical="center"/>
    </xf>
    <xf numFmtId="0" fontId="36" fillId="50" borderId="18">
      <alignment vertical="center"/>
    </xf>
    <xf numFmtId="0" fontId="36" fillId="50" borderId="18">
      <alignment vertical="center"/>
    </xf>
    <xf numFmtId="0" fontId="36" fillId="50" borderId="18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119" borderId="53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119" borderId="53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81" fillId="119" borderId="53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119" borderId="53" applyNumberFormat="0" applyAlignment="0" applyProtection="0">
      <alignment vertical="center"/>
    </xf>
    <xf numFmtId="0" fontId="36" fillId="119" borderId="53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62" fillId="51" borderId="18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81" fillId="118" borderId="53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81" fillId="119" borderId="53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81" fillId="118" borderId="53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119" borderId="53" applyNumberFormat="0" applyAlignment="0" applyProtection="0">
      <alignment vertical="center"/>
    </xf>
    <xf numFmtId="0" fontId="36" fillId="119" borderId="53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0" borderId="18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51" borderId="18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36" fillId="118" borderId="53" applyNumberFormat="0" applyAlignment="0" applyProtection="0">
      <alignment vertical="center"/>
    </xf>
    <xf numFmtId="0" fontId="62" fillId="51" borderId="1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87" fillId="0" borderId="54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87" fillId="0" borderId="54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87" fillId="0" borderId="54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87" fillId="0" borderId="54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87" fillId="0" borderId="54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87" fillId="0" borderId="54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87" fillId="0" borderId="54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>
      <alignment vertical="center"/>
    </xf>
    <xf numFmtId="0" fontId="35" fillId="0" borderId="19">
      <alignment vertical="center"/>
    </xf>
    <xf numFmtId="0" fontId="87" fillId="0" borderId="54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87" fillId="0" borderId="54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>
      <alignment vertical="center"/>
    </xf>
    <xf numFmtId="0" fontId="33" fillId="14" borderId="0" applyNumberFormat="0" applyBorder="0" applyAlignment="0" applyProtection="0">
      <alignment vertical="center"/>
    </xf>
    <xf numFmtId="0" fontId="33" fillId="52" borderId="0">
      <alignment vertical="center"/>
    </xf>
    <xf numFmtId="0" fontId="33" fillId="52" borderId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1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9" fillId="1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1" borderId="0" applyNumberFormat="0" applyBorder="0" applyAlignment="0" applyProtection="0">
      <alignment vertical="center"/>
    </xf>
    <xf numFmtId="0" fontId="33" fillId="121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69" fillId="12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69" fillId="12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69" fillId="1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121" borderId="0" applyNumberFormat="0" applyBorder="0" applyAlignment="0" applyProtection="0">
      <alignment vertical="center"/>
    </xf>
    <xf numFmtId="0" fontId="33" fillId="121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>
      <alignment vertical="center"/>
    </xf>
    <xf numFmtId="0" fontId="33" fillId="31" borderId="0">
      <alignment vertical="center"/>
    </xf>
    <xf numFmtId="0" fontId="33" fillId="31" borderId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2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23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69" fillId="12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23" borderId="0" applyNumberFormat="0" applyBorder="0" applyAlignment="0" applyProtection="0">
      <alignment vertical="center"/>
    </xf>
    <xf numFmtId="0" fontId="33" fillId="123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69" fillId="12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69" fillId="12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69" fillId="12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123" borderId="0" applyNumberFormat="0" applyBorder="0" applyAlignment="0" applyProtection="0">
      <alignment vertical="center"/>
    </xf>
    <xf numFmtId="0" fontId="33" fillId="123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>
      <alignment vertical="center"/>
    </xf>
    <xf numFmtId="0" fontId="33" fillId="16" borderId="0">
      <alignment vertical="center"/>
    </xf>
    <xf numFmtId="0" fontId="33" fillId="16" borderId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2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5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9" fillId="12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25" borderId="0" applyNumberFormat="0" applyBorder="0" applyAlignment="0" applyProtection="0">
      <alignment vertical="center"/>
    </xf>
    <xf numFmtId="0" fontId="33" fillId="125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9" fillId="1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69" fillId="12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69" fillId="12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25" borderId="0" applyNumberFormat="0" applyBorder="0" applyAlignment="0" applyProtection="0">
      <alignment vertical="center"/>
    </xf>
    <xf numFmtId="0" fontId="33" fillId="125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5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46" borderId="0">
      <alignment vertical="center"/>
    </xf>
    <xf numFmtId="0" fontId="33" fillId="46" borderId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12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7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69" fillId="12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7" borderId="0" applyNumberFormat="0" applyBorder="0" applyAlignment="0" applyProtection="0">
      <alignment vertical="center"/>
    </xf>
    <xf numFmtId="0" fontId="33" fillId="127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9" fillId="126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69" fillId="12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69" fillId="12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127" borderId="0" applyNumberFormat="0" applyBorder="0" applyAlignment="0" applyProtection="0">
      <alignment vertical="center"/>
    </xf>
    <xf numFmtId="0" fontId="33" fillId="127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" borderId="0">
      <alignment vertical="center"/>
    </xf>
    <xf numFmtId="0" fontId="33" fillId="9" borderId="0">
      <alignment vertical="center"/>
    </xf>
    <xf numFmtId="0" fontId="33" fillId="9" borderId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9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69" fillId="129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9" borderId="0" applyNumberFormat="0" applyBorder="0" applyAlignment="0" applyProtection="0">
      <alignment vertical="center"/>
    </xf>
    <xf numFmtId="0" fontId="33" fillId="129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69" fillId="1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69" fillId="12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69" fillId="128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129" borderId="0" applyNumberFormat="0" applyBorder="0" applyAlignment="0" applyProtection="0">
      <alignment vertical="center"/>
    </xf>
    <xf numFmtId="0" fontId="33" fillId="129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>
      <alignment vertical="center"/>
    </xf>
    <xf numFmtId="0" fontId="33" fillId="56" borderId="0">
      <alignment vertical="center"/>
    </xf>
    <xf numFmtId="0" fontId="33" fillId="56" borderId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131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131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69" fillId="131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31" borderId="0" applyNumberFormat="0" applyBorder="0" applyAlignment="0" applyProtection="0">
      <alignment vertical="center"/>
    </xf>
    <xf numFmtId="0" fontId="33" fillId="131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69" fillId="130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69" fillId="131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69" fillId="130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131" borderId="0" applyNumberFormat="0" applyBorder="0" applyAlignment="0" applyProtection="0">
      <alignment vertical="center"/>
    </xf>
    <xf numFmtId="0" fontId="33" fillId="131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35" borderId="0">
      <alignment vertical="center"/>
    </xf>
    <xf numFmtId="0" fontId="44" fillId="57" borderId="0">
      <alignment vertical="center"/>
    </xf>
    <xf numFmtId="0" fontId="44" fillId="57" borderId="0">
      <alignment vertical="center"/>
    </xf>
    <xf numFmtId="0" fontId="44" fillId="35" borderId="0" applyNumberFormat="0" applyBorder="0" applyAlignment="0" applyProtection="0">
      <alignment vertical="center"/>
    </xf>
    <xf numFmtId="0" fontId="88" fillId="132" borderId="0" applyNumberFormat="0" applyBorder="0" applyAlignment="0" applyProtection="0">
      <alignment vertical="center"/>
    </xf>
    <xf numFmtId="0" fontId="88" fillId="132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8" fillId="132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88" fillId="13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88" fillId="13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88" fillId="133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8" fillId="132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8" fillId="13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88" fillId="13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8" fillId="133" borderId="0" applyNumberFormat="0" applyBorder="0" applyAlignment="0" applyProtection="0">
      <alignment vertical="center"/>
    </xf>
    <xf numFmtId="0" fontId="88" fillId="133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88" fillId="132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88" fillId="132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88" fillId="13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88" fillId="133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43" fillId="23" borderId="20">
      <alignment vertical="center"/>
    </xf>
    <xf numFmtId="0" fontId="43" fillId="22" borderId="20">
      <alignment vertical="center"/>
    </xf>
    <xf numFmtId="0" fontId="43" fillId="22" borderId="20">
      <alignment vertical="center"/>
    </xf>
    <xf numFmtId="0" fontId="43" fillId="23" borderId="20" applyNumberFormat="0" applyAlignment="0" applyProtection="0">
      <alignment vertical="center"/>
    </xf>
    <xf numFmtId="0" fontId="89" fillId="116" borderId="55" applyNumberFormat="0" applyAlignment="0" applyProtection="0">
      <alignment vertical="center"/>
    </xf>
    <xf numFmtId="0" fontId="43" fillId="22" borderId="20" applyNumberFormat="0" applyAlignment="0" applyProtection="0">
      <alignment vertical="center"/>
    </xf>
    <xf numFmtId="0" fontId="89" fillId="116" borderId="55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89" fillId="116" borderId="55" applyNumberFormat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89" fillId="116" borderId="55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89" fillId="116" borderId="55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89" fillId="117" borderId="55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89" fillId="116" borderId="55" applyNumberFormat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89" fillId="116" borderId="55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89" fillId="116" borderId="55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89" fillId="117" borderId="55" applyNumberFormat="0" applyAlignment="0" applyProtection="0">
      <alignment vertical="center"/>
    </xf>
    <xf numFmtId="0" fontId="43" fillId="22" borderId="20" applyNumberFormat="0" applyAlignment="0" applyProtection="0">
      <alignment vertical="center"/>
    </xf>
    <xf numFmtId="0" fontId="89" fillId="116" borderId="55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89" fillId="116" borderId="55" applyNumberFormat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89" fillId="116" borderId="55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89" fillId="117" borderId="55" applyNumberFormat="0" applyAlignment="0" applyProtection="0">
      <alignment vertical="center"/>
    </xf>
    <xf numFmtId="0" fontId="43" fillId="22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10" borderId="20" applyNumberFormat="0" applyAlignment="0" applyProtection="0">
      <alignment vertical="center"/>
    </xf>
    <xf numFmtId="0" fontId="43" fillId="23" borderId="20" applyNumberFormat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43" fillId="42" borderId="20" applyNumberFormat="0" applyAlignment="0" applyProtection="0">
      <alignment vertical="center"/>
    </xf>
    <xf numFmtId="0" fontId="90" fillId="134" borderId="52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90" fillId="134" borderId="52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90" fillId="134" borderId="52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90" fillId="134" borderId="52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90" fillId="134" borderId="52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90" fillId="135" borderId="52" applyNumberFormat="0" applyAlignment="0" applyProtection="0">
      <alignment vertical="center"/>
    </xf>
    <xf numFmtId="0" fontId="90" fillId="134" borderId="52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90" fillId="134" borderId="52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90" fillId="135" borderId="52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90" fillId="134" borderId="52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90" fillId="134" borderId="52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90" fillId="135" borderId="52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90" fillId="134" borderId="52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38" fillId="19" borderId="17">
      <alignment vertical="center"/>
    </xf>
    <xf numFmtId="0" fontId="38" fillId="17" borderId="17" applyNumberFormat="0" applyAlignment="0" applyProtection="0">
      <alignment vertical="center"/>
    </xf>
    <xf numFmtId="0" fontId="38" fillId="17" borderId="17">
      <alignment vertical="center"/>
    </xf>
    <xf numFmtId="0" fontId="38" fillId="17" borderId="17">
      <alignment vertical="center"/>
    </xf>
    <xf numFmtId="0" fontId="13" fillId="136" borderId="56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6" fillId="0" borderId="54" applyNumberFormat="0" applyFill="0" applyAlignment="0" applyProtection="0">
      <alignment vertical="center"/>
    </xf>
    <xf numFmtId="0" fontId="80" fillId="119" borderId="53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8" fillId="137" borderId="0" applyNumberFormat="0" applyBorder="0" applyAlignment="0" applyProtection="0">
      <alignment vertical="center"/>
    </xf>
    <xf numFmtId="0" fontId="68" fillId="138" borderId="0" applyNumberFormat="0" applyBorder="0" applyAlignment="0" applyProtection="0">
      <alignment vertical="center"/>
    </xf>
    <xf numFmtId="0" fontId="68" fillId="139" borderId="0" applyNumberFormat="0" applyBorder="0" applyAlignment="0" applyProtection="0">
      <alignment vertical="center"/>
    </xf>
    <xf numFmtId="0" fontId="68" fillId="140" borderId="0" applyNumberFormat="0" applyBorder="0" applyAlignment="0" applyProtection="0">
      <alignment vertical="center"/>
    </xf>
    <xf numFmtId="0" fontId="68" fillId="141" borderId="0" applyNumberFormat="0" applyBorder="0" applyAlignment="0" applyProtection="0">
      <alignment vertical="center"/>
    </xf>
    <xf numFmtId="0" fontId="68" fillId="142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121" borderId="0" applyNumberFormat="0" applyBorder="0" applyAlignment="0" applyProtection="0">
      <alignment vertical="center"/>
    </xf>
    <xf numFmtId="0" fontId="33" fillId="12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123" borderId="0" applyNumberFormat="0" applyBorder="0" applyAlignment="0" applyProtection="0">
      <alignment vertical="center"/>
    </xf>
    <xf numFmtId="0" fontId="33" fillId="12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25" borderId="0" applyNumberFormat="0" applyBorder="0" applyAlignment="0" applyProtection="0">
      <alignment vertical="center"/>
    </xf>
    <xf numFmtId="0" fontId="33" fillId="1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127" borderId="0" applyNumberFormat="0" applyBorder="0" applyAlignment="0" applyProtection="0">
      <alignment vertical="center"/>
    </xf>
    <xf numFmtId="0" fontId="33" fillId="12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129" borderId="0" applyNumberFormat="0" applyBorder="0" applyAlignment="0" applyProtection="0">
      <alignment vertical="center"/>
    </xf>
    <xf numFmtId="0" fontId="33" fillId="1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131" borderId="0" applyNumberFormat="0" applyBorder="0" applyAlignment="0" applyProtection="0">
      <alignment vertical="center"/>
    </xf>
    <xf numFmtId="0" fontId="33" fillId="130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136" borderId="56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136" borderId="56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136" borderId="56" applyNumberFormat="0" applyFont="0" applyAlignment="0" applyProtection="0">
      <alignment vertical="center"/>
    </xf>
    <xf numFmtId="0" fontId="13" fillId="136" borderId="56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" fillId="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136" borderId="56" applyNumberFormat="0" applyFont="0" applyAlignment="0" applyProtection="0">
      <alignment vertical="center"/>
    </xf>
    <xf numFmtId="0" fontId="13" fillId="136" borderId="56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143" borderId="56" applyNumberFormat="0" applyFont="0" applyAlignment="0" applyProtection="0">
      <alignment vertical="center"/>
    </xf>
    <xf numFmtId="0" fontId="13" fillId="5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8" borderId="21" applyNumberFormat="0" applyFont="0" applyAlignment="0" applyProtection="0">
      <alignment vertical="center"/>
    </xf>
    <xf numFmtId="0" fontId="13" fillId="8" borderId="21">
      <alignment vertical="center"/>
    </xf>
    <xf numFmtId="0" fontId="13" fillId="58" borderId="21">
      <alignment vertical="center"/>
    </xf>
    <xf numFmtId="0" fontId="13" fillId="58" borderId="21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144" borderId="0" xfId="0" applyFont="1" applyFill="1" applyAlignment="1"/>
    <xf numFmtId="0" fontId="1" fillId="144" borderId="0" xfId="0" applyFont="1" applyFill="1" applyAlignment="1">
      <alignment horizontal="center" vertical="center"/>
    </xf>
    <xf numFmtId="0" fontId="1" fillId="144" borderId="0" xfId="0" applyFont="1" applyFill="1" applyBorder="1" applyAlignment="1"/>
    <xf numFmtId="0" fontId="1" fillId="144" borderId="0" xfId="0" applyFont="1" applyFill="1" applyAlignment="1">
      <alignment shrinkToFit="1"/>
    </xf>
    <xf numFmtId="0" fontId="1" fillId="144" borderId="0" xfId="0" applyFont="1" applyFill="1" applyAlignment="1">
      <alignment horizontal="center" vertical="center" shrinkToFit="1"/>
    </xf>
    <xf numFmtId="0" fontId="1" fillId="144" borderId="0" xfId="0" applyFont="1" applyFill="1" applyBorder="1" applyAlignment="1">
      <alignment shrinkToFit="1"/>
    </xf>
    <xf numFmtId="0" fontId="10" fillId="144" borderId="0" xfId="0" applyFont="1" applyFill="1" applyBorder="1" applyAlignment="1"/>
    <xf numFmtId="0" fontId="10" fillId="144" borderId="0" xfId="0" applyFont="1" applyFill="1" applyAlignment="1"/>
    <xf numFmtId="0" fontId="1" fillId="144" borderId="0" xfId="0" applyFont="1" applyFill="1" applyBorder="1" applyAlignment="1">
      <alignment horizontal="left" shrinkToFit="1"/>
    </xf>
    <xf numFmtId="0" fontId="2" fillId="144" borderId="0" xfId="0" applyFont="1" applyFill="1" applyAlignment="1"/>
    <xf numFmtId="0" fontId="2" fillId="144" borderId="0" xfId="0" applyFont="1" applyFill="1" applyAlignment="1">
      <alignment horizontal="center" vertical="center"/>
    </xf>
    <xf numFmtId="0" fontId="11" fillId="144" borderId="0" xfId="0" applyFont="1" applyFill="1" applyBorder="1" applyAlignment="1"/>
    <xf numFmtId="0" fontId="1" fillId="144" borderId="0" xfId="0" applyFont="1" applyFill="1" applyAlignment="1">
      <alignment horizontal="center"/>
    </xf>
    <xf numFmtId="0" fontId="1" fillId="144" borderId="22" xfId="0" applyFont="1" applyFill="1" applyBorder="1" applyAlignment="1">
      <alignment horizontal="center" vertical="center" shrinkToFit="1"/>
    </xf>
    <xf numFmtId="0" fontId="2" fillId="144" borderId="0" xfId="0" applyFont="1" applyFill="1" applyBorder="1" applyAlignment="1"/>
    <xf numFmtId="0" fontId="1" fillId="0" borderId="23" xfId="0" applyFont="1" applyFill="1" applyBorder="1" applyAlignment="1">
      <alignment horizontal="center"/>
    </xf>
    <xf numFmtId="0" fontId="4" fillId="0" borderId="24" xfId="0" applyFont="1" applyFill="1" applyBorder="1" applyAlignment="1" applyProtection="1">
      <alignment horizontal="right" vertical="center" shrinkToFit="1"/>
      <protection locked="0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5" fillId="0" borderId="24" xfId="0" applyFont="1" applyFill="1" applyBorder="1" applyAlignment="1" applyProtection="1">
      <alignment vertical="center" wrapText="1"/>
      <protection locked="0"/>
    </xf>
    <xf numFmtId="0" fontId="5" fillId="0" borderId="24" xfId="0" applyFont="1" applyFill="1" applyBorder="1" applyAlignment="1" applyProtection="1">
      <alignment horizontal="right" vertical="center" shrinkToFit="1"/>
      <protection locked="0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 applyProtection="1">
      <alignment horizontal="center" vertical="center" wrapText="1" shrinkToFit="1"/>
      <protection hidden="1"/>
    </xf>
    <xf numFmtId="0" fontId="6" fillId="0" borderId="25" xfId="0" applyNumberFormat="1" applyFont="1" applyFill="1" applyBorder="1" applyAlignment="1" applyProtection="1">
      <alignment horizontal="center" vertical="center" wrapText="1" shrinkToFit="1"/>
      <protection hidden="1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25" xfId="0" applyFont="1" applyFill="1" applyBorder="1" applyAlignment="1" applyProtection="1">
      <alignment horizontal="center" vertical="center" wrapText="1" shrinkToFit="1"/>
      <protection locked="0"/>
    </xf>
    <xf numFmtId="0" fontId="3" fillId="0" borderId="26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23" xfId="0" applyFont="1" applyFill="1" applyBorder="1" applyAlignment="1"/>
    <xf numFmtId="0" fontId="3" fillId="0" borderId="0" xfId="0" applyFont="1" applyFill="1" applyBorder="1" applyAlignment="1"/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 applyProtection="1">
      <alignment horizontal="center" vertical="center" wrapText="1" shrinkToFit="1"/>
      <protection hidden="1"/>
    </xf>
    <xf numFmtId="0" fontId="6" fillId="0" borderId="2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145" borderId="31" xfId="1867" applyFont="1" applyFill="1" applyBorder="1" applyAlignment="1" applyProtection="1">
      <alignment horizontal="center" vertical="center" shrinkToFit="1"/>
      <protection locked="0"/>
    </xf>
    <xf numFmtId="0" fontId="15" fillId="146" borderId="32" xfId="1867" applyFont="1" applyFill="1" applyBorder="1" applyAlignment="1">
      <alignment horizontal="center" vertical="center"/>
    </xf>
    <xf numFmtId="0" fontId="15" fillId="146" borderId="31" xfId="1867" applyFont="1" applyFill="1" applyBorder="1" applyAlignment="1">
      <alignment horizontal="center" vertical="center"/>
    </xf>
    <xf numFmtId="0" fontId="15" fillId="146" borderId="33" xfId="1867" applyFont="1" applyFill="1" applyBorder="1" applyAlignment="1">
      <alignment horizontal="center" vertical="center"/>
    </xf>
    <xf numFmtId="176" fontId="16" fillId="0" borderId="25" xfId="0" applyNumberFormat="1" applyFont="1" applyFill="1" applyBorder="1" applyAlignment="1" applyProtection="1">
      <alignment horizontal="center" vertical="center" shrinkToFit="1"/>
      <protection hidden="1"/>
    </xf>
    <xf numFmtId="176" fontId="17" fillId="0" borderId="25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25" xfId="0" applyNumberFormat="1" applyFont="1" applyFill="1" applyBorder="1" applyAlignment="1" applyProtection="1">
      <alignment horizontal="center" vertical="center" shrinkToFit="1"/>
      <protection hidden="1"/>
    </xf>
    <xf numFmtId="178" fontId="7" fillId="0" borderId="34" xfId="0" applyNumberFormat="1" applyFont="1" applyFill="1" applyBorder="1" applyAlignment="1">
      <alignment horizontal="center" vertical="center" shrinkToFit="1"/>
    </xf>
    <xf numFmtId="0" fontId="7" fillId="0" borderId="35" xfId="0" applyNumberFormat="1" applyFont="1" applyFill="1" applyBorder="1" applyAlignment="1">
      <alignment horizontal="center" vertical="center" shrinkToFit="1"/>
    </xf>
    <xf numFmtId="0" fontId="18" fillId="0" borderId="25" xfId="0" applyNumberFormat="1" applyFont="1" applyFill="1" applyBorder="1" applyAlignment="1" applyProtection="1">
      <alignment horizontal="center" vertical="center" shrinkToFit="1"/>
      <protection hidden="1"/>
    </xf>
    <xf numFmtId="176" fontId="6" fillId="0" borderId="25" xfId="0" applyNumberFormat="1" applyFont="1" applyFill="1" applyBorder="1" applyAlignment="1" applyProtection="1">
      <alignment horizontal="center" vertical="center" shrinkToFit="1"/>
      <protection hidden="1"/>
    </xf>
    <xf numFmtId="178" fontId="18" fillId="0" borderId="34" xfId="0" applyNumberFormat="1" applyFont="1" applyFill="1" applyBorder="1" applyAlignment="1" applyProtection="1">
      <alignment horizontal="center" vertical="center" shrinkToFit="1"/>
      <protection hidden="1"/>
    </xf>
    <xf numFmtId="178" fontId="19" fillId="0" borderId="34" xfId="0" applyNumberFormat="1" applyFont="1" applyFill="1" applyBorder="1" applyAlignment="1" applyProtection="1">
      <alignment horizontal="center" vertical="center" shrinkToFit="1"/>
      <protection hidden="1"/>
    </xf>
    <xf numFmtId="0" fontId="19" fillId="0" borderId="35" xfId="0" applyNumberFormat="1" applyFont="1" applyFill="1" applyBorder="1" applyAlignment="1" applyProtection="1">
      <alignment horizontal="center" vertical="center" shrinkToFit="1"/>
      <protection hidden="1"/>
    </xf>
    <xf numFmtId="176" fontId="19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15" fillId="24" borderId="32" xfId="0" applyFont="1" applyFill="1" applyBorder="1" applyAlignment="1">
      <alignment horizontal="center" vertical="center"/>
    </xf>
    <xf numFmtId="0" fontId="20" fillId="59" borderId="31" xfId="0" applyFont="1" applyFill="1" applyBorder="1" applyAlignment="1" applyProtection="1">
      <alignment horizontal="center" vertical="center" shrinkToFit="1"/>
      <protection locked="0"/>
    </xf>
    <xf numFmtId="0" fontId="15" fillId="24" borderId="31" xfId="0" applyFont="1" applyFill="1" applyBorder="1" applyAlignment="1">
      <alignment horizontal="center" vertical="center"/>
    </xf>
    <xf numFmtId="0" fontId="15" fillId="24" borderId="33" xfId="0" applyFont="1" applyFill="1" applyBorder="1" applyAlignment="1">
      <alignment horizontal="center" vertical="center"/>
    </xf>
    <xf numFmtId="0" fontId="0" fillId="6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10" borderId="23" xfId="0" applyFont="1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0" fontId="4" fillId="10" borderId="24" xfId="0" applyFont="1" applyFill="1" applyBorder="1" applyAlignment="1" applyProtection="1">
      <alignment horizontal="right" vertical="center" shrinkToFit="1"/>
      <protection locked="0"/>
    </xf>
    <xf numFmtId="0" fontId="4" fillId="10" borderId="24" xfId="0" applyFont="1" applyFill="1" applyBorder="1" applyAlignment="1" applyProtection="1">
      <alignment horizontal="left" vertical="center" shrinkToFit="1"/>
      <protection locked="0"/>
    </xf>
    <xf numFmtId="0" fontId="5" fillId="10" borderId="24" xfId="0" applyFont="1" applyFill="1" applyBorder="1" applyAlignment="1" applyProtection="1">
      <alignment vertical="center" wrapText="1"/>
      <protection locked="0"/>
    </xf>
    <xf numFmtId="0" fontId="5" fillId="10" borderId="24" xfId="0" applyFont="1" applyFill="1" applyBorder="1" applyAlignment="1" applyProtection="1">
      <alignment horizontal="right" vertical="center" shrinkToFit="1"/>
      <protection locked="0"/>
    </xf>
    <xf numFmtId="0" fontId="0" fillId="10" borderId="23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176" fontId="21" fillId="10" borderId="25" xfId="0" applyNumberFormat="1" applyFont="1" applyFill="1" applyBorder="1" applyAlignment="1" applyProtection="1">
      <alignment horizontal="center" vertical="center" wrapText="1" shrinkToFit="1"/>
      <protection hidden="1"/>
    </xf>
    <xf numFmtId="0" fontId="21" fillId="10" borderId="25" xfId="0" applyFont="1" applyFill="1" applyBorder="1" applyAlignment="1" applyProtection="1">
      <alignment horizontal="center" vertical="center" wrapText="1" shrinkToFit="1"/>
      <protection locked="0"/>
    </xf>
    <xf numFmtId="0" fontId="22" fillId="10" borderId="25" xfId="0" applyNumberFormat="1" applyFont="1" applyFill="1" applyBorder="1" applyAlignment="1" applyProtection="1">
      <alignment horizontal="center" vertical="center" shrinkToFit="1"/>
      <protection hidden="1"/>
    </xf>
    <xf numFmtId="0" fontId="3" fillId="10" borderId="23" xfId="0" applyFont="1" applyFill="1" applyBorder="1" applyAlignment="1">
      <alignment horizontal="center" vertical="center" shrinkToFit="1"/>
    </xf>
    <xf numFmtId="0" fontId="3" fillId="10" borderId="0" xfId="0" applyFont="1" applyFill="1" applyBorder="1" applyAlignment="1">
      <alignment horizontal="center" vertical="center" shrinkToFit="1"/>
    </xf>
    <xf numFmtId="176" fontId="23" fillId="10" borderId="25" xfId="0" applyNumberFormat="1" applyFont="1" applyFill="1" applyBorder="1" applyAlignment="1" applyProtection="1">
      <alignment horizontal="center" vertical="center" shrinkToFit="1"/>
      <protection hidden="1"/>
    </xf>
    <xf numFmtId="0" fontId="21" fillId="10" borderId="25" xfId="0" applyFont="1" applyFill="1" applyBorder="1" applyAlignment="1" applyProtection="1">
      <alignment horizontal="center" vertical="center" shrinkToFit="1"/>
      <protection locked="0"/>
    </xf>
    <xf numFmtId="0" fontId="3" fillId="10" borderId="26" xfId="0" applyFont="1" applyFill="1" applyBorder="1" applyAlignment="1">
      <alignment horizontal="center" vertical="center" shrinkToFit="1"/>
    </xf>
    <xf numFmtId="176" fontId="25" fillId="10" borderId="25" xfId="0" applyNumberFormat="1" applyFont="1" applyFill="1" applyBorder="1" applyAlignment="1" applyProtection="1">
      <alignment horizontal="center" vertical="center" shrinkToFit="1"/>
      <protection hidden="1"/>
    </xf>
    <xf numFmtId="0" fontId="21" fillId="10" borderId="25" xfId="0" applyFont="1" applyFill="1" applyBorder="1" applyAlignment="1" applyProtection="1">
      <alignment horizontal="center" vertical="center" wrapText="1"/>
      <protection locked="0"/>
    </xf>
    <xf numFmtId="0" fontId="3" fillId="10" borderId="23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21" fillId="10" borderId="0" xfId="0" applyFont="1" applyFill="1" applyBorder="1" applyAlignment="1" applyProtection="1">
      <alignment horizontal="center" vertical="center" wrapText="1"/>
      <protection locked="0"/>
    </xf>
    <xf numFmtId="0" fontId="23" fillId="10" borderId="0" xfId="0" applyFont="1" applyFill="1" applyBorder="1" applyAlignment="1" applyProtection="1">
      <alignment horizontal="left" vertical="center"/>
      <protection locked="0"/>
    </xf>
    <xf numFmtId="0" fontId="23" fillId="10" borderId="0" xfId="0" applyFont="1" applyFill="1" applyBorder="1" applyAlignment="1" applyProtection="1">
      <alignment horizontal="center" vertical="center"/>
      <protection locked="0"/>
    </xf>
    <xf numFmtId="0" fontId="23" fillId="10" borderId="0" xfId="0" applyFont="1" applyFill="1" applyBorder="1" applyAlignment="1">
      <alignment vertical="center"/>
    </xf>
    <xf numFmtId="0" fontId="21" fillId="10" borderId="24" xfId="0" applyFont="1" applyFill="1" applyBorder="1" applyAlignment="1" applyProtection="1">
      <alignment horizontal="center" vertical="center" wrapText="1"/>
      <protection locked="0"/>
    </xf>
    <xf numFmtId="0" fontId="3" fillId="10" borderId="24" xfId="0" applyFont="1" applyFill="1" applyBorder="1" applyAlignment="1" applyProtection="1">
      <alignment horizontal="center" vertical="center"/>
      <protection locked="0"/>
    </xf>
    <xf numFmtId="0" fontId="3" fillId="10" borderId="24" xfId="0" applyFont="1" applyFill="1" applyBorder="1" applyAlignment="1" applyProtection="1">
      <alignment horizontal="left" vertical="center"/>
      <protection locked="0"/>
    </xf>
    <xf numFmtId="0" fontId="3" fillId="10" borderId="0" xfId="0" applyFont="1" applyFill="1" applyBorder="1" applyAlignment="1">
      <alignment vertical="center"/>
    </xf>
    <xf numFmtId="0" fontId="22" fillId="10" borderId="25" xfId="0" applyFont="1" applyFill="1" applyBorder="1" applyAlignment="1">
      <alignment horizontal="center" vertical="center" wrapText="1" shrinkToFit="1"/>
    </xf>
    <xf numFmtId="0" fontId="9" fillId="10" borderId="23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3" fillId="10" borderId="23" xfId="0" applyFont="1" applyFill="1" applyBorder="1" applyAlignment="1"/>
    <xf numFmtId="0" fontId="3" fillId="10" borderId="0" xfId="0" applyFont="1" applyFill="1" applyBorder="1" applyAlignment="1"/>
    <xf numFmtId="0" fontId="3" fillId="10" borderId="28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/>
    </xf>
    <xf numFmtId="0" fontId="21" fillId="10" borderId="0" xfId="0" applyFont="1" applyFill="1" applyBorder="1" applyAlignment="1" applyProtection="1">
      <alignment horizontal="left" vertical="center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176" fontId="22" fillId="10" borderId="25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10" borderId="23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0" fillId="60" borderId="0" xfId="0" applyFill="1" applyAlignment="1"/>
    <xf numFmtId="0" fontId="0" fillId="60" borderId="0" xfId="0" applyFill="1" applyBorder="1" applyAlignment="1"/>
    <xf numFmtId="0" fontId="0" fillId="60" borderId="0" xfId="0" applyFill="1" applyAlignment="1">
      <alignment shrinkToFit="1"/>
    </xf>
    <xf numFmtId="0" fontId="0" fillId="60" borderId="0" xfId="0" applyFill="1" applyBorder="1" applyAlignment="1">
      <alignment shrinkToFit="1"/>
    </xf>
    <xf numFmtId="0" fontId="10" fillId="60" borderId="0" xfId="0" applyFont="1" applyFill="1" applyBorder="1" applyAlignment="1"/>
    <xf numFmtId="0" fontId="0" fillId="60" borderId="0" xfId="0" applyFill="1" applyBorder="1" applyAlignment="1">
      <alignment horizontal="left" shrinkToFit="1"/>
    </xf>
    <xf numFmtId="0" fontId="2" fillId="60" borderId="0" xfId="0" applyFont="1" applyFill="1" applyAlignment="1"/>
    <xf numFmtId="0" fontId="11" fillId="60" borderId="0" xfId="0" applyFont="1" applyFill="1" applyBorder="1" applyAlignment="1"/>
    <xf numFmtId="0" fontId="0" fillId="60" borderId="0" xfId="0" applyFill="1" applyAlignment="1">
      <alignment horizontal="center"/>
    </xf>
    <xf numFmtId="0" fontId="0" fillId="60" borderId="22" xfId="0" applyFill="1" applyBorder="1" applyAlignment="1">
      <alignment horizontal="center" vertical="center" shrinkToFit="1"/>
    </xf>
    <xf numFmtId="0" fontId="2" fillId="60" borderId="0" xfId="0" applyFont="1" applyFill="1" applyBorder="1" applyAlignment="1"/>
    <xf numFmtId="0" fontId="0" fillId="60" borderId="0" xfId="0" applyFill="1" applyBorder="1" applyAlignment="1">
      <alignment horizontal="center" vertical="center" shrinkToFit="1"/>
    </xf>
    <xf numFmtId="0" fontId="0" fillId="60" borderId="0" xfId="0" applyFill="1" applyBorder="1" applyAlignment="1">
      <alignment horizontal="center" vertical="center"/>
    </xf>
    <xf numFmtId="0" fontId="2" fillId="60" borderId="0" xfId="0" applyFont="1" applyFill="1" applyBorder="1" applyAlignment="1">
      <alignment horizontal="center" vertical="center"/>
    </xf>
    <xf numFmtId="0" fontId="91" fillId="0" borderId="25" xfId="0" applyFont="1" applyFill="1" applyBorder="1" applyAlignment="1">
      <alignment horizontal="center" vertical="center"/>
    </xf>
    <xf numFmtId="0" fontId="91" fillId="0" borderId="0" xfId="0" applyFont="1" applyFill="1" applyAlignment="1">
      <alignment horizontal="center" vertical="center"/>
    </xf>
    <xf numFmtId="0" fontId="92" fillId="0" borderId="25" xfId="0" applyFont="1" applyFill="1" applyBorder="1" applyAlignment="1">
      <alignment horizontal="center" vertical="center"/>
    </xf>
    <xf numFmtId="49" fontId="93" fillId="0" borderId="25" xfId="1874" applyNumberFormat="1" applyFont="1" applyFill="1" applyBorder="1" applyAlignment="1" applyProtection="1">
      <alignment horizontal="center" vertical="center" wrapText="1"/>
    </xf>
    <xf numFmtId="0" fontId="92" fillId="0" borderId="36" xfId="0" applyFont="1" applyFill="1" applyBorder="1" applyAlignment="1">
      <alignment horizontal="center" vertical="center" wrapText="1"/>
    </xf>
    <xf numFmtId="49" fontId="92" fillId="0" borderId="25" xfId="0" applyNumberFormat="1" applyFont="1" applyFill="1" applyBorder="1" applyAlignment="1" applyProtection="1">
      <alignment horizontal="center" vertical="center" wrapText="1"/>
    </xf>
    <xf numFmtId="181" fontId="92" fillId="0" borderId="25" xfId="0" applyNumberFormat="1" applyFont="1" applyFill="1" applyBorder="1" applyAlignment="1" applyProtection="1">
      <alignment horizontal="center" vertical="center" wrapText="1"/>
    </xf>
    <xf numFmtId="0" fontId="92" fillId="0" borderId="25" xfId="0" applyFont="1" applyFill="1" applyBorder="1" applyAlignment="1" applyProtection="1">
      <alignment horizontal="center" vertical="center" wrapText="1"/>
    </xf>
    <xf numFmtId="180" fontId="92" fillId="0" borderId="25" xfId="0" applyNumberFormat="1" applyFont="1" applyFill="1" applyBorder="1" applyAlignment="1" applyProtection="1">
      <alignment horizontal="center" vertical="center" wrapText="1"/>
    </xf>
    <xf numFmtId="0" fontId="92" fillId="0" borderId="0" xfId="0" applyFont="1" applyFill="1" applyAlignment="1">
      <alignment horizontal="center" vertical="center" wrapText="1"/>
    </xf>
    <xf numFmtId="0" fontId="91" fillId="0" borderId="0" xfId="0" applyFont="1" applyFill="1" applyBorder="1" applyAlignment="1">
      <alignment horizontal="center" vertical="center"/>
    </xf>
    <xf numFmtId="0" fontId="93" fillId="0" borderId="25" xfId="0" applyFont="1" applyFill="1" applyBorder="1" applyAlignment="1">
      <alignment horizontal="center" vertical="center"/>
    </xf>
    <xf numFmtId="0" fontId="93" fillId="0" borderId="37" xfId="0" applyFont="1" applyFill="1" applyBorder="1" applyAlignment="1">
      <alignment horizontal="center" vertical="center"/>
    </xf>
    <xf numFmtId="0" fontId="93" fillId="0" borderId="27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/>
    </xf>
    <xf numFmtId="0" fontId="85" fillId="0" borderId="0" xfId="0" applyFont="1" applyFill="1" applyAlignment="1">
      <alignment horizontal="center" vertical="center"/>
    </xf>
    <xf numFmtId="49" fontId="93" fillId="0" borderId="37" xfId="1874" applyNumberFormat="1" applyFont="1" applyFill="1" applyBorder="1" applyAlignment="1" applyProtection="1">
      <alignment horizontal="center" vertical="center" wrapText="1"/>
    </xf>
    <xf numFmtId="49" fontId="93" fillId="0" borderId="27" xfId="1874" applyNumberFormat="1" applyFont="1" applyFill="1" applyBorder="1" applyAlignment="1" applyProtection="1">
      <alignment horizontal="center" vertical="center" wrapText="1"/>
    </xf>
    <xf numFmtId="49" fontId="94" fillId="0" borderId="0" xfId="1874" applyNumberFormat="1" applyFont="1" applyFill="1" applyBorder="1" applyAlignment="1" applyProtection="1">
      <alignment horizontal="center" vertical="center" wrapText="1"/>
    </xf>
    <xf numFmtId="0" fontId="94" fillId="0" borderId="0" xfId="1874" applyNumberFormat="1" applyFont="1" applyFill="1" applyBorder="1" applyAlignment="1" applyProtection="1">
      <alignment horizontal="center" vertical="center" wrapText="1"/>
    </xf>
    <xf numFmtId="0" fontId="85" fillId="0" borderId="0" xfId="0" applyFont="1" applyFill="1" applyAlignment="1">
      <alignment horizontal="center" vertical="center" shrinkToFit="1"/>
    </xf>
    <xf numFmtId="49" fontId="93" fillId="0" borderId="25" xfId="1874" applyNumberFormat="1" applyFont="1" applyFill="1" applyBorder="1" applyAlignment="1" applyProtection="1">
      <alignment horizontal="left" vertical="center" wrapText="1"/>
    </xf>
    <xf numFmtId="49" fontId="93" fillId="0" borderId="37" xfId="1874" applyNumberFormat="1" applyFont="1" applyFill="1" applyBorder="1" applyAlignment="1" applyProtection="1">
      <alignment horizontal="left" vertical="center" wrapText="1"/>
    </xf>
    <xf numFmtId="49" fontId="93" fillId="0" borderId="27" xfId="1874" applyNumberFormat="1" applyFont="1" applyFill="1" applyBorder="1" applyAlignment="1" applyProtection="1">
      <alignment horizontal="left" vertical="center" wrapText="1"/>
    </xf>
    <xf numFmtId="49" fontId="94" fillId="0" borderId="0" xfId="1874" applyNumberFormat="1" applyFont="1" applyFill="1" applyBorder="1" applyAlignment="1" applyProtection="1">
      <alignment horizontal="left" vertical="center" wrapText="1"/>
    </xf>
    <xf numFmtId="0" fontId="93" fillId="0" borderId="25" xfId="1874" applyNumberFormat="1" applyFont="1" applyFill="1" applyBorder="1" applyAlignment="1" applyProtection="1">
      <alignment horizontal="center" vertical="center" wrapText="1"/>
    </xf>
    <xf numFmtId="0" fontId="93" fillId="0" borderId="37" xfId="1874" applyNumberFormat="1" applyFont="1" applyFill="1" applyBorder="1" applyAlignment="1" applyProtection="1">
      <alignment horizontal="center" vertical="center" wrapText="1"/>
    </xf>
    <xf numFmtId="0" fontId="93" fillId="0" borderId="25" xfId="0" applyFont="1" applyFill="1" applyBorder="1" applyAlignment="1">
      <alignment horizontal="center" vertical="center" shrinkToFit="1"/>
    </xf>
    <xf numFmtId="0" fontId="93" fillId="0" borderId="27" xfId="0" applyFont="1" applyFill="1" applyBorder="1" applyAlignment="1">
      <alignment horizontal="center" vertical="center" shrinkToFit="1"/>
    </xf>
    <xf numFmtId="49" fontId="93" fillId="0" borderId="25" xfId="1874" applyNumberFormat="1" applyFont="1" applyFill="1" applyBorder="1" applyAlignment="1">
      <alignment horizontal="center" vertical="center" wrapText="1"/>
    </xf>
    <xf numFmtId="49" fontId="94" fillId="0" borderId="0" xfId="1874" applyNumberFormat="1" applyFont="1" applyFill="1" applyBorder="1" applyAlignment="1">
      <alignment horizontal="center" vertical="center" wrapText="1"/>
    </xf>
    <xf numFmtId="180" fontId="85" fillId="0" borderId="25" xfId="0" applyNumberFormat="1" applyFont="1" applyFill="1" applyBorder="1" applyAlignment="1">
      <alignment horizontal="center" vertical="center"/>
    </xf>
    <xf numFmtId="180" fontId="85" fillId="0" borderId="37" xfId="0" applyNumberFormat="1" applyFont="1" applyFill="1" applyBorder="1" applyAlignment="1">
      <alignment horizontal="center" vertical="center"/>
    </xf>
    <xf numFmtId="180" fontId="85" fillId="0" borderId="0" xfId="0" applyNumberFormat="1" applyFont="1" applyFill="1" applyBorder="1" applyAlignment="1">
      <alignment horizontal="center" vertical="center"/>
    </xf>
    <xf numFmtId="180" fontId="85" fillId="0" borderId="0" xfId="0" applyNumberFormat="1" applyFont="1" applyFill="1" applyAlignment="1">
      <alignment horizontal="center" vertical="center"/>
    </xf>
    <xf numFmtId="0" fontId="85" fillId="0" borderId="37" xfId="0" applyFont="1" applyFill="1" applyBorder="1" applyAlignment="1">
      <alignment horizontal="center" vertical="center"/>
    </xf>
    <xf numFmtId="0" fontId="85" fillId="0" borderId="25" xfId="0" applyFont="1" applyFill="1" applyBorder="1" applyAlignment="1">
      <alignment horizontal="center" vertical="center"/>
    </xf>
    <xf numFmtId="183" fontId="85" fillId="0" borderId="0" xfId="0" applyNumberFormat="1" applyFont="1" applyFill="1" applyAlignment="1">
      <alignment horizontal="center" vertical="center"/>
    </xf>
    <xf numFmtId="183" fontId="85" fillId="0" borderId="0" xfId="0" applyNumberFormat="1" applyFont="1" applyFill="1" applyBorder="1" applyAlignment="1">
      <alignment horizontal="center" vertical="center"/>
    </xf>
    <xf numFmtId="0" fontId="92" fillId="0" borderId="25" xfId="1829" applyFont="1" applyBorder="1" applyAlignment="1">
      <alignment horizontal="center" vertical="center"/>
    </xf>
    <xf numFmtId="183" fontId="92" fillId="0" borderId="25" xfId="0" applyNumberFormat="1" applyFont="1" applyFill="1" applyBorder="1" applyAlignment="1" applyProtection="1">
      <alignment horizontal="center" vertical="center" wrapText="1"/>
    </xf>
    <xf numFmtId="49" fontId="92" fillId="0" borderId="25" xfId="1874" applyNumberFormat="1" applyFont="1" applyFill="1" applyBorder="1" applyAlignment="1" applyProtection="1">
      <alignment horizontal="center" vertical="center" wrapText="1"/>
    </xf>
    <xf numFmtId="49" fontId="92" fillId="0" borderId="25" xfId="1874" applyNumberFormat="1" applyFont="1" applyFill="1" applyBorder="1" applyAlignment="1" applyProtection="1">
      <alignment horizontal="left" vertical="center" wrapText="1"/>
    </xf>
    <xf numFmtId="0" fontId="92" fillId="0" borderId="25" xfId="1874" applyNumberFormat="1" applyFont="1" applyFill="1" applyBorder="1" applyAlignment="1" applyProtection="1">
      <alignment horizontal="center" vertical="center" wrapText="1"/>
    </xf>
    <xf numFmtId="180" fontId="91" fillId="0" borderId="25" xfId="0" applyNumberFormat="1" applyFont="1" applyFill="1" applyBorder="1" applyAlignment="1">
      <alignment horizontal="center" vertical="center"/>
    </xf>
    <xf numFmtId="183" fontId="91" fillId="0" borderId="25" xfId="0" applyNumberFormat="1" applyFont="1" applyFill="1" applyBorder="1" applyAlignment="1">
      <alignment horizontal="center" vertical="center"/>
    </xf>
    <xf numFmtId="49" fontId="92" fillId="0" borderId="25" xfId="1874" applyNumberFormat="1" applyFont="1" applyFill="1" applyBorder="1" applyAlignment="1">
      <alignment horizontal="center" vertical="center" wrapText="1"/>
    </xf>
    <xf numFmtId="0" fontId="95" fillId="0" borderId="24" xfId="0" applyFont="1" applyFill="1" applyBorder="1" applyAlignment="1">
      <alignment horizontal="center" vertical="center" wrapText="1"/>
    </xf>
    <xf numFmtId="0" fontId="95" fillId="0" borderId="0" xfId="0" applyFont="1" applyFill="1" applyBorder="1" applyAlignment="1">
      <alignment horizontal="center" vertical="center" shrinkToFit="1"/>
    </xf>
    <xf numFmtId="0" fontId="95" fillId="0" borderId="0" xfId="0" applyFont="1" applyFill="1" applyBorder="1" applyAlignment="1">
      <alignment horizontal="center" vertical="center"/>
    </xf>
    <xf numFmtId="177" fontId="17" fillId="0" borderId="40" xfId="0" applyNumberFormat="1" applyFont="1" applyFill="1" applyBorder="1" applyAlignment="1" applyProtection="1">
      <alignment horizontal="center" vertical="center"/>
      <protection locked="0"/>
    </xf>
    <xf numFmtId="177" fontId="17" fillId="0" borderId="39" xfId="0" applyNumberFormat="1" applyFont="1" applyFill="1" applyBorder="1" applyAlignment="1" applyProtection="1">
      <alignment horizontal="center" vertical="center"/>
      <protection locked="0"/>
    </xf>
    <xf numFmtId="177" fontId="17" fillId="0" borderId="41" xfId="0" applyNumberFormat="1" applyFont="1" applyFill="1" applyBorder="1" applyAlignment="1" applyProtection="1">
      <alignment horizontal="center" vertical="center"/>
      <protection locked="0"/>
    </xf>
    <xf numFmtId="177" fontId="16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16" fillId="0" borderId="39" xfId="0" applyNumberFormat="1" applyFont="1" applyFill="1" applyBorder="1" applyAlignment="1" applyProtection="1">
      <alignment horizontal="center" vertical="center" shrinkToFit="1"/>
      <protection locked="0"/>
    </xf>
    <xf numFmtId="177" fontId="16" fillId="0" borderId="41" xfId="0" applyNumberFormat="1" applyFont="1" applyFill="1" applyBorder="1" applyAlignment="1" applyProtection="1">
      <alignment horizontal="center" vertical="center" shrinkToFit="1"/>
      <protection locked="0"/>
    </xf>
    <xf numFmtId="179" fontId="17" fillId="0" borderId="40" xfId="0" applyNumberFormat="1" applyFont="1" applyFill="1" applyBorder="1" applyAlignment="1" applyProtection="1">
      <alignment horizontal="center" vertical="center" shrinkToFit="1"/>
      <protection locked="0"/>
    </xf>
    <xf numFmtId="179" fontId="17" fillId="0" borderId="39" xfId="0" applyNumberFormat="1" applyFont="1" applyFill="1" applyBorder="1" applyAlignment="1" applyProtection="1">
      <alignment horizontal="center" vertical="center" shrinkToFit="1"/>
      <protection locked="0"/>
    </xf>
    <xf numFmtId="179" fontId="17" fillId="0" borderId="41" xfId="0" applyNumberFormat="1" applyFont="1" applyFill="1" applyBorder="1" applyAlignment="1" applyProtection="1">
      <alignment horizontal="center" vertical="center" shrinkToFit="1"/>
      <protection locked="0"/>
    </xf>
    <xf numFmtId="58" fontId="16" fillId="0" borderId="40" xfId="0" applyNumberFormat="1" applyFont="1" applyFill="1" applyBorder="1" applyAlignment="1" applyProtection="1">
      <alignment horizontal="center" vertical="center" shrinkToFit="1"/>
      <protection locked="0"/>
    </xf>
    <xf numFmtId="58" fontId="16" fillId="0" borderId="39" xfId="0" applyNumberFormat="1" applyFont="1" applyFill="1" applyBorder="1" applyAlignment="1" applyProtection="1">
      <alignment horizontal="center" vertical="center" shrinkToFit="1"/>
      <protection locked="0"/>
    </xf>
    <xf numFmtId="58" fontId="16" fillId="0" borderId="41" xfId="0" applyNumberFormat="1" applyFont="1" applyFill="1" applyBorder="1" applyAlignment="1" applyProtection="1">
      <alignment horizontal="center" vertical="center" shrinkToFit="1"/>
      <protection locked="0"/>
    </xf>
    <xf numFmtId="176" fontId="17" fillId="0" borderId="25" xfId="0" applyNumberFormat="1" applyFont="1" applyFill="1" applyBorder="1" applyAlignment="1" applyProtection="1">
      <alignment horizontal="center" vertical="center" shrinkToFit="1"/>
      <protection hidden="1"/>
    </xf>
    <xf numFmtId="176" fontId="16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Fill="1" applyBorder="1" applyAlignment="1" applyProtection="1">
      <alignment horizontal="left" vertical="center" shrinkToFit="1"/>
      <protection locked="0"/>
    </xf>
    <xf numFmtId="0" fontId="17" fillId="0" borderId="34" xfId="0" applyFont="1" applyFill="1" applyBorder="1" applyAlignment="1">
      <alignment horizontal="center" vertical="center" wrapText="1" shrinkToFit="1"/>
    </xf>
    <xf numFmtId="0" fontId="17" fillId="0" borderId="38" xfId="0" applyFont="1" applyFill="1" applyBorder="1" applyAlignment="1">
      <alignment horizontal="center" vertical="center" wrapText="1" shrinkToFit="1"/>
    </xf>
    <xf numFmtId="0" fontId="17" fillId="0" borderId="35" xfId="0" applyFont="1" applyFill="1" applyBorder="1" applyAlignment="1">
      <alignment horizontal="center" vertical="center" wrapText="1" shrinkToFit="1"/>
    </xf>
    <xf numFmtId="176" fontId="16" fillId="0" borderId="34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38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9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17" fillId="0" borderId="34" xfId="0" applyFont="1" applyFill="1" applyBorder="1" applyAlignment="1">
      <alignment horizontal="center" vertical="center" shrinkToFit="1"/>
    </xf>
    <xf numFmtId="0" fontId="17" fillId="0" borderId="38" xfId="0" applyFont="1" applyFill="1" applyBorder="1" applyAlignment="1">
      <alignment horizontal="center" vertical="center" shrinkToFit="1"/>
    </xf>
    <xf numFmtId="0" fontId="17" fillId="0" borderId="35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176" fontId="16" fillId="0" borderId="34" xfId="0" applyNumberFormat="1" applyFont="1" applyFill="1" applyBorder="1" applyAlignment="1" applyProtection="1">
      <alignment horizontal="center" vertical="center" shrinkToFit="1"/>
      <protection hidden="1"/>
    </xf>
    <xf numFmtId="176" fontId="16" fillId="0" borderId="38" xfId="0" applyNumberFormat="1" applyFont="1" applyFill="1" applyBorder="1" applyAlignment="1" applyProtection="1">
      <alignment horizontal="center" vertical="center" shrinkToFit="1"/>
      <protection hidden="1"/>
    </xf>
    <xf numFmtId="176" fontId="16" fillId="0" borderId="35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34" xfId="0" applyFont="1" applyFill="1" applyBorder="1" applyAlignment="1" applyProtection="1">
      <alignment horizontal="center" vertical="center" shrinkToFit="1"/>
      <protection locked="0"/>
    </xf>
    <xf numFmtId="0" fontId="17" fillId="0" borderId="38" xfId="0" applyFont="1" applyFill="1" applyBorder="1" applyAlignment="1" applyProtection="1">
      <alignment horizontal="center" vertical="center" shrinkToFit="1"/>
      <protection locked="0"/>
    </xf>
    <xf numFmtId="0" fontId="17" fillId="0" borderId="35" xfId="0" applyFont="1" applyFill="1" applyBorder="1" applyAlignment="1" applyProtection="1">
      <alignment horizontal="center" vertical="center" shrinkToFit="1"/>
      <protection locked="0"/>
    </xf>
    <xf numFmtId="0" fontId="16" fillId="0" borderId="34" xfId="0" applyFont="1" applyFill="1" applyBorder="1" applyAlignment="1" applyProtection="1">
      <alignment horizontal="center" vertical="center" shrinkToFit="1"/>
      <protection locked="0"/>
    </xf>
    <xf numFmtId="0" fontId="16" fillId="0" borderId="38" xfId="0" applyFont="1" applyFill="1" applyBorder="1" applyAlignment="1" applyProtection="1">
      <alignment horizontal="center" vertical="center" shrinkToFit="1"/>
      <protection locked="0"/>
    </xf>
    <xf numFmtId="0" fontId="16" fillId="0" borderId="35" xfId="0" applyFont="1" applyFill="1" applyBorder="1" applyAlignment="1" applyProtection="1">
      <alignment horizontal="center" vertical="center" shrinkToFit="1"/>
      <protection locked="0"/>
    </xf>
    <xf numFmtId="176" fontId="17" fillId="0" borderId="34" xfId="0" applyNumberFormat="1" applyFont="1" applyFill="1" applyBorder="1" applyAlignment="1" applyProtection="1">
      <alignment horizontal="center" vertical="center" shrinkToFit="1"/>
      <protection hidden="1"/>
    </xf>
    <xf numFmtId="176" fontId="17" fillId="0" borderId="38" xfId="0" applyNumberFormat="1" applyFont="1" applyFill="1" applyBorder="1" applyAlignment="1" applyProtection="1">
      <alignment horizontal="center" vertical="center" shrinkToFit="1"/>
      <protection hidden="1"/>
    </xf>
    <xf numFmtId="176" fontId="17" fillId="0" borderId="35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34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38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35" xfId="0" applyNumberFormat="1" applyFont="1" applyFill="1" applyBorder="1" applyAlignment="1" applyProtection="1">
      <alignment horizontal="center" vertical="center" shrinkToFit="1"/>
      <protection hidden="1"/>
    </xf>
    <xf numFmtId="176" fontId="17" fillId="0" borderId="34" xfId="0" applyNumberFormat="1" applyFont="1" applyFill="1" applyBorder="1" applyAlignment="1" applyProtection="1">
      <alignment horizontal="center" vertical="center" wrapText="1" shrinkToFit="1"/>
      <protection hidden="1"/>
    </xf>
    <xf numFmtId="176" fontId="17" fillId="0" borderId="38" xfId="0" applyNumberFormat="1" applyFont="1" applyFill="1" applyBorder="1" applyAlignment="1" applyProtection="1">
      <alignment horizontal="center" vertical="center" wrapText="1" shrinkToFit="1"/>
      <protection hidden="1"/>
    </xf>
    <xf numFmtId="176" fontId="17" fillId="0" borderId="35" xfId="0" applyNumberFormat="1" applyFont="1" applyFill="1" applyBorder="1" applyAlignment="1" applyProtection="1">
      <alignment horizontal="center" vertical="center" wrapText="1" shrinkToFit="1"/>
      <protection hidden="1"/>
    </xf>
    <xf numFmtId="0" fontId="17" fillId="0" borderId="38" xfId="0" applyFont="1" applyFill="1" applyBorder="1" applyAlignment="1">
      <alignment horizontal="center" shrinkToFit="1"/>
    </xf>
    <xf numFmtId="0" fontId="17" fillId="0" borderId="35" xfId="0" applyFont="1" applyFill="1" applyBorder="1" applyAlignment="1">
      <alignment horizontal="center" shrinkToFit="1"/>
    </xf>
    <xf numFmtId="0" fontId="17" fillId="0" borderId="34" xfId="0" applyFont="1" applyFill="1" applyBorder="1" applyAlignment="1" applyProtection="1">
      <alignment horizontal="center" vertical="center" wrapText="1" shrinkToFit="1"/>
      <protection locked="0"/>
    </xf>
    <xf numFmtId="0" fontId="17" fillId="0" borderId="38" xfId="0" applyFont="1" applyFill="1" applyBorder="1" applyAlignment="1" applyProtection="1">
      <alignment horizontal="center" vertical="center" wrapText="1" shrinkToFit="1"/>
      <protection locked="0"/>
    </xf>
    <xf numFmtId="0" fontId="17" fillId="0" borderId="35" xfId="0" applyFont="1" applyFill="1" applyBorder="1" applyAlignment="1" applyProtection="1">
      <alignment horizontal="center" vertical="center" wrapText="1" shrinkToFit="1"/>
      <protection locked="0"/>
    </xf>
    <xf numFmtId="0" fontId="3" fillId="0" borderId="24" xfId="0" applyFont="1" applyFill="1" applyBorder="1" applyAlignment="1" applyProtection="1">
      <alignment horizontal="center" vertical="center" shrinkToFit="1"/>
      <protection locked="0"/>
    </xf>
    <xf numFmtId="176" fontId="10" fillId="145" borderId="31" xfId="1867" applyNumberFormat="1" applyFont="1" applyFill="1" applyBorder="1" applyAlignment="1" applyProtection="1">
      <alignment horizontal="center" vertical="center"/>
      <protection locked="0"/>
    </xf>
    <xf numFmtId="0" fontId="10" fillId="144" borderId="0" xfId="1867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shrinkToFit="1"/>
    </xf>
    <xf numFmtId="0" fontId="23" fillId="10" borderId="40" xfId="0" applyNumberFormat="1" applyFont="1" applyFill="1" applyBorder="1" applyAlignment="1" applyProtection="1">
      <alignment horizontal="center" vertical="center" shrinkToFit="1"/>
      <protection locked="0"/>
    </xf>
    <xf numFmtId="0" fontId="23" fillId="10" borderId="39" xfId="0" applyNumberFormat="1" applyFont="1" applyFill="1" applyBorder="1" applyAlignment="1" applyProtection="1">
      <alignment horizontal="center" vertical="center" shrinkToFit="1"/>
      <protection locked="0"/>
    </xf>
    <xf numFmtId="0" fontId="23" fillId="10" borderId="41" xfId="0" applyNumberFormat="1" applyFont="1" applyFill="1" applyBorder="1" applyAlignment="1" applyProtection="1">
      <alignment horizontal="center" vertical="center" shrinkToFit="1"/>
      <protection locked="0"/>
    </xf>
    <xf numFmtId="0" fontId="23" fillId="10" borderId="42" xfId="0" applyNumberFormat="1" applyFont="1" applyFill="1" applyBorder="1" applyAlignment="1" applyProtection="1">
      <alignment horizontal="center" vertical="center" shrinkToFit="1"/>
      <protection locked="0"/>
    </xf>
    <xf numFmtId="0" fontId="23" fillId="10" borderId="24" xfId="0" applyNumberFormat="1" applyFont="1" applyFill="1" applyBorder="1" applyAlignment="1" applyProtection="1">
      <alignment horizontal="center" vertical="center" shrinkToFit="1"/>
      <protection locked="0"/>
    </xf>
    <xf numFmtId="0" fontId="23" fillId="10" borderId="43" xfId="0" applyNumberFormat="1" applyFont="1" applyFill="1" applyBorder="1" applyAlignment="1" applyProtection="1">
      <alignment horizontal="center" vertical="center" shrinkToFit="1"/>
      <protection locked="0"/>
    </xf>
    <xf numFmtId="0" fontId="23" fillId="10" borderId="25" xfId="0" applyNumberFormat="1" applyFont="1" applyFill="1" applyBorder="1" applyAlignment="1" applyProtection="1">
      <alignment horizontal="center" vertical="center"/>
      <protection locked="0"/>
    </xf>
    <xf numFmtId="0" fontId="23" fillId="10" borderId="40" xfId="0" applyNumberFormat="1" applyFont="1" applyFill="1" applyBorder="1" applyAlignment="1" applyProtection="1">
      <alignment horizontal="center" vertical="center"/>
      <protection locked="0"/>
    </xf>
    <xf numFmtId="0" fontId="23" fillId="10" borderId="41" xfId="0" applyNumberFormat="1" applyFont="1" applyFill="1" applyBorder="1" applyAlignment="1" applyProtection="1">
      <alignment horizontal="center" vertical="center"/>
      <protection locked="0"/>
    </xf>
    <xf numFmtId="0" fontId="23" fillId="10" borderId="42" xfId="0" applyNumberFormat="1" applyFont="1" applyFill="1" applyBorder="1" applyAlignment="1" applyProtection="1">
      <alignment horizontal="center" vertical="center"/>
      <protection locked="0"/>
    </xf>
    <xf numFmtId="0" fontId="23" fillId="10" borderId="43" xfId="0" applyNumberFormat="1" applyFont="1" applyFill="1" applyBorder="1" applyAlignment="1" applyProtection="1">
      <alignment horizontal="center" vertical="center"/>
      <protection locked="0"/>
    </xf>
    <xf numFmtId="0" fontId="21" fillId="10" borderId="27" xfId="0" applyFont="1" applyFill="1" applyBorder="1" applyAlignment="1" applyProtection="1">
      <alignment horizontal="center" vertical="center" wrapText="1"/>
      <protection locked="0"/>
    </xf>
    <xf numFmtId="0" fontId="21" fillId="10" borderId="37" xfId="0" applyFont="1" applyFill="1" applyBorder="1" applyAlignment="1" applyProtection="1">
      <alignment horizontal="center" vertical="center" wrapText="1"/>
      <protection locked="0"/>
    </xf>
    <xf numFmtId="58" fontId="23" fillId="10" borderId="40" xfId="0" applyNumberFormat="1" applyFont="1" applyFill="1" applyBorder="1" applyAlignment="1" applyProtection="1">
      <alignment horizontal="center" vertical="center" wrapText="1"/>
      <protection locked="0"/>
    </xf>
    <xf numFmtId="58" fontId="23" fillId="10" borderId="42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40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41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42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43" xfId="0" applyNumberFormat="1" applyFont="1" applyFill="1" applyBorder="1" applyAlignment="1" applyProtection="1">
      <alignment horizontal="center" vertical="center" wrapText="1"/>
      <protection locked="0"/>
    </xf>
    <xf numFmtId="176" fontId="25" fillId="10" borderId="25" xfId="0" applyNumberFormat="1" applyFont="1" applyFill="1" applyBorder="1" applyAlignment="1" applyProtection="1">
      <alignment horizontal="left" vertical="center" wrapText="1" shrinkToFit="1"/>
      <protection hidden="1"/>
    </xf>
    <xf numFmtId="176" fontId="22" fillId="10" borderId="34" xfId="0" applyNumberFormat="1" applyFont="1" applyFill="1" applyBorder="1" applyAlignment="1" applyProtection="1">
      <alignment horizontal="center" vertical="center" wrapText="1" shrinkToFit="1"/>
      <protection hidden="1"/>
    </xf>
    <xf numFmtId="176" fontId="22" fillId="10" borderId="38" xfId="0" applyNumberFormat="1" applyFont="1" applyFill="1" applyBorder="1" applyAlignment="1" applyProtection="1">
      <alignment horizontal="center" vertical="center" wrapText="1" shrinkToFit="1"/>
      <protection hidden="1"/>
    </xf>
    <xf numFmtId="176" fontId="22" fillId="10" borderId="35" xfId="0" applyNumberFormat="1" applyFont="1" applyFill="1" applyBorder="1" applyAlignment="1" applyProtection="1">
      <alignment horizontal="center" vertical="center" wrapText="1" shrinkToFit="1"/>
      <protection hidden="1"/>
    </xf>
    <xf numFmtId="0" fontId="3" fillId="10" borderId="24" xfId="0" applyFont="1" applyFill="1" applyBorder="1" applyAlignment="1" applyProtection="1">
      <alignment horizontal="left" vertical="center" shrinkToFit="1"/>
      <protection locked="0"/>
    </xf>
    <xf numFmtId="178" fontId="22" fillId="10" borderId="34" xfId="0" applyNumberFormat="1" applyFont="1" applyFill="1" applyBorder="1" applyAlignment="1" applyProtection="1">
      <alignment horizontal="center" vertical="center" wrapText="1" shrinkToFit="1"/>
      <protection hidden="1"/>
    </xf>
    <xf numFmtId="178" fontId="22" fillId="10" borderId="38" xfId="0" applyNumberFormat="1" applyFont="1" applyFill="1" applyBorder="1" applyAlignment="1" applyProtection="1">
      <alignment horizontal="center" vertical="center" wrapText="1" shrinkToFit="1"/>
      <protection hidden="1"/>
    </xf>
    <xf numFmtId="178" fontId="22" fillId="10" borderId="35" xfId="0" applyNumberFormat="1" applyFont="1" applyFill="1" applyBorder="1" applyAlignment="1" applyProtection="1">
      <alignment horizontal="center" vertical="center" wrapText="1" shrinkToFit="1"/>
      <protection hidden="1"/>
    </xf>
    <xf numFmtId="0" fontId="4" fillId="10" borderId="24" xfId="0" applyFont="1" applyFill="1" applyBorder="1" applyAlignment="1" applyProtection="1">
      <alignment horizontal="left" vertical="center" shrinkToFit="1"/>
      <protection locked="0"/>
    </xf>
    <xf numFmtId="176" fontId="20" fillId="59" borderId="31" xfId="0" applyNumberFormat="1" applyFont="1" applyFill="1" applyBorder="1" applyAlignment="1" applyProtection="1">
      <alignment horizontal="center" vertical="center"/>
      <protection locked="0"/>
    </xf>
    <xf numFmtId="0" fontId="20" fillId="60" borderId="0" xfId="0" applyFont="1" applyFill="1" applyAlignment="1">
      <alignment horizontal="center" vertical="center"/>
    </xf>
    <xf numFmtId="0" fontId="3" fillId="1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shrinkToFit="1"/>
    </xf>
    <xf numFmtId="0" fontId="22" fillId="10" borderId="34" xfId="0" applyNumberFormat="1" applyFont="1" applyFill="1" applyBorder="1" applyAlignment="1" applyProtection="1">
      <alignment horizontal="center" vertical="center" wrapText="1" shrinkToFit="1"/>
      <protection hidden="1"/>
    </xf>
    <xf numFmtId="0" fontId="22" fillId="10" borderId="38" xfId="0" applyNumberFormat="1" applyFont="1" applyFill="1" applyBorder="1" applyAlignment="1" applyProtection="1">
      <alignment horizontal="center" vertical="center" wrapText="1" shrinkToFit="1"/>
      <protection hidden="1"/>
    </xf>
    <xf numFmtId="0" fontId="22" fillId="10" borderId="35" xfId="0" applyNumberFormat="1" applyFont="1" applyFill="1" applyBorder="1" applyAlignment="1" applyProtection="1">
      <alignment horizontal="center" vertical="center" wrapText="1" shrinkToFit="1"/>
      <protection hidden="1"/>
    </xf>
    <xf numFmtId="178" fontId="22" fillId="10" borderId="34" xfId="0" applyNumberFormat="1" applyFont="1" applyFill="1" applyBorder="1" applyAlignment="1">
      <alignment horizontal="center" vertical="center" wrapText="1" shrinkToFit="1"/>
    </xf>
    <xf numFmtId="178" fontId="22" fillId="10" borderId="38" xfId="0" applyNumberFormat="1" applyFont="1" applyFill="1" applyBorder="1" applyAlignment="1">
      <alignment horizontal="center" vertical="center" wrapText="1" shrinkToFit="1"/>
    </xf>
    <xf numFmtId="178" fontId="22" fillId="10" borderId="35" xfId="0" applyNumberFormat="1" applyFont="1" applyFill="1" applyBorder="1" applyAlignment="1">
      <alignment horizontal="center" vertical="center" wrapText="1" shrinkToFit="1"/>
    </xf>
    <xf numFmtId="0" fontId="24" fillId="10" borderId="27" xfId="0" applyFont="1" applyFill="1" applyBorder="1" applyAlignment="1">
      <alignment horizontal="center" vertical="center" wrapText="1"/>
    </xf>
    <xf numFmtId="0" fontId="24" fillId="10" borderId="36" xfId="0" applyFont="1" applyFill="1" applyBorder="1" applyAlignment="1">
      <alignment horizontal="center" vertical="center" wrapText="1"/>
    </xf>
    <xf numFmtId="0" fontId="24" fillId="10" borderId="37" xfId="0" applyFont="1" applyFill="1" applyBorder="1" applyAlignment="1">
      <alignment horizontal="center" vertical="center" wrapText="1"/>
    </xf>
    <xf numFmtId="176" fontId="26" fillId="10" borderId="34" xfId="0" applyNumberFormat="1" applyFont="1" applyFill="1" applyBorder="1" applyAlignment="1" applyProtection="1">
      <alignment horizontal="center" vertical="center" wrapText="1" shrinkToFit="1"/>
      <protection locked="0"/>
    </xf>
    <xf numFmtId="176" fontId="26" fillId="10" borderId="35" xfId="0" applyNumberFormat="1" applyFont="1" applyFill="1" applyBorder="1" applyAlignment="1" applyProtection="1">
      <alignment horizontal="center" vertical="center" wrapText="1" shrinkToFit="1"/>
      <protection locked="0"/>
    </xf>
    <xf numFmtId="0" fontId="25" fillId="10" borderId="34" xfId="0" applyFont="1" applyFill="1" applyBorder="1" applyAlignment="1" applyProtection="1">
      <alignment horizontal="center" vertical="center" wrapText="1" shrinkToFit="1"/>
      <protection locked="0"/>
    </xf>
    <xf numFmtId="0" fontId="25" fillId="10" borderId="38" xfId="0" applyFont="1" applyFill="1" applyBorder="1" applyAlignment="1" applyProtection="1">
      <alignment horizontal="center" vertical="center" wrapText="1" shrinkToFit="1"/>
      <protection locked="0"/>
    </xf>
    <xf numFmtId="0" fontId="25" fillId="10" borderId="35" xfId="0" applyFont="1" applyFill="1" applyBorder="1" applyAlignment="1" applyProtection="1">
      <alignment horizontal="center" vertical="center" wrapText="1" shrinkToFit="1"/>
      <protection locked="0"/>
    </xf>
    <xf numFmtId="0" fontId="21" fillId="10" borderId="25" xfId="0" applyFont="1" applyFill="1" applyBorder="1" applyAlignment="1">
      <alignment horizontal="center" vertical="center" wrapText="1"/>
    </xf>
    <xf numFmtId="176" fontId="25" fillId="10" borderId="25" xfId="0" applyNumberFormat="1" applyFont="1" applyFill="1" applyBorder="1" applyAlignment="1" applyProtection="1">
      <alignment horizontal="left" vertical="center" shrinkToFit="1"/>
      <protection hidden="1"/>
    </xf>
    <xf numFmtId="176" fontId="25" fillId="10" borderId="34" xfId="0" applyNumberFormat="1" applyFont="1" applyFill="1" applyBorder="1" applyAlignment="1" applyProtection="1">
      <alignment horizontal="center" vertical="center" shrinkToFit="1"/>
      <protection hidden="1"/>
    </xf>
    <xf numFmtId="176" fontId="25" fillId="10" borderId="38" xfId="0" applyNumberFormat="1" applyFont="1" applyFill="1" applyBorder="1" applyAlignment="1" applyProtection="1">
      <alignment horizontal="center" vertical="center" shrinkToFit="1"/>
      <protection hidden="1"/>
    </xf>
    <xf numFmtId="176" fontId="25" fillId="10" borderId="35" xfId="0" applyNumberFormat="1" applyFont="1" applyFill="1" applyBorder="1" applyAlignment="1" applyProtection="1">
      <alignment horizontal="center" vertical="center" shrinkToFit="1"/>
      <protection hidden="1"/>
    </xf>
    <xf numFmtId="0" fontId="25" fillId="10" borderId="34" xfId="0" applyFont="1" applyFill="1" applyBorder="1" applyAlignment="1" applyProtection="1">
      <alignment horizontal="left" vertical="center" wrapText="1" shrinkToFit="1"/>
      <protection locked="0"/>
    </xf>
    <xf numFmtId="0" fontId="25" fillId="10" borderId="38" xfId="0" applyFont="1" applyFill="1" applyBorder="1" applyAlignment="1" applyProtection="1">
      <alignment horizontal="left" vertical="center" wrapText="1" shrinkToFit="1"/>
      <protection locked="0"/>
    </xf>
    <xf numFmtId="0" fontId="25" fillId="10" borderId="35" xfId="0" applyFont="1" applyFill="1" applyBorder="1" applyAlignment="1" applyProtection="1">
      <alignment horizontal="left" vertical="center" wrapText="1" shrinkToFit="1"/>
      <protection locked="0"/>
    </xf>
    <xf numFmtId="176" fontId="23" fillId="10" borderId="34" xfId="0" applyNumberFormat="1" applyFont="1" applyFill="1" applyBorder="1" applyAlignment="1" applyProtection="1">
      <alignment horizontal="center" vertical="center" shrinkToFit="1"/>
      <protection hidden="1"/>
    </xf>
    <xf numFmtId="176" fontId="23" fillId="10" borderId="38" xfId="0" applyNumberFormat="1" applyFont="1" applyFill="1" applyBorder="1" applyAlignment="1" applyProtection="1">
      <alignment horizontal="center" vertical="center" shrinkToFit="1"/>
      <protection hidden="1"/>
    </xf>
    <xf numFmtId="176" fontId="23" fillId="10" borderId="35" xfId="0" applyNumberFormat="1" applyFont="1" applyFill="1" applyBorder="1" applyAlignment="1" applyProtection="1">
      <alignment horizontal="center" vertical="center" shrinkToFit="1"/>
      <protection hidden="1"/>
    </xf>
    <xf numFmtId="179" fontId="25" fillId="10" borderId="34" xfId="0" applyNumberFormat="1" applyFont="1" applyFill="1" applyBorder="1" applyAlignment="1" applyProtection="1">
      <alignment horizontal="center" vertical="center" shrinkToFit="1"/>
      <protection locked="0"/>
    </xf>
    <xf numFmtId="179" fontId="25" fillId="10" borderId="38" xfId="0" applyNumberFormat="1" applyFont="1" applyFill="1" applyBorder="1" applyAlignment="1" applyProtection="1">
      <alignment horizontal="center" vertical="center" shrinkToFit="1"/>
      <protection locked="0"/>
    </xf>
    <xf numFmtId="179" fontId="25" fillId="10" borderId="35" xfId="0" applyNumberFormat="1" applyFont="1" applyFill="1" applyBorder="1" applyAlignment="1" applyProtection="1">
      <alignment horizontal="center" vertical="center" shrinkToFit="1"/>
      <protection locked="0"/>
    </xf>
    <xf numFmtId="0" fontId="27" fillId="10" borderId="39" xfId="0" applyFont="1" applyFill="1" applyBorder="1" applyAlignment="1" applyProtection="1">
      <alignment horizontal="left" vertical="center" wrapText="1"/>
    </xf>
    <xf numFmtId="0" fontId="27" fillId="10" borderId="39" xfId="0" applyFont="1" applyFill="1" applyBorder="1" applyAlignment="1" applyProtection="1">
      <alignment horizontal="left" vertical="center" wrapText="1"/>
      <protection locked="0"/>
    </xf>
    <xf numFmtId="177" fontId="23" fillId="10" borderId="34" xfId="0" applyNumberFormat="1" applyFont="1" applyFill="1" applyBorder="1" applyAlignment="1">
      <alignment horizontal="center" vertical="center" shrinkToFit="1"/>
    </xf>
    <xf numFmtId="177" fontId="23" fillId="10" borderId="38" xfId="0" applyNumberFormat="1" applyFont="1" applyFill="1" applyBorder="1" applyAlignment="1">
      <alignment horizontal="center" vertical="center" shrinkToFit="1"/>
    </xf>
    <xf numFmtId="177" fontId="23" fillId="10" borderId="35" xfId="0" applyNumberFormat="1" applyFont="1" applyFill="1" applyBorder="1" applyAlignment="1">
      <alignment horizontal="center" vertical="center" shrinkToFit="1"/>
    </xf>
    <xf numFmtId="176" fontId="25" fillId="10" borderId="34" xfId="0" applyNumberFormat="1" applyFont="1" applyFill="1" applyBorder="1" applyAlignment="1" applyProtection="1">
      <alignment horizontal="left" vertical="center" wrapText="1" shrinkToFit="1"/>
      <protection hidden="1"/>
    </xf>
    <xf numFmtId="176" fontId="25" fillId="10" borderId="38" xfId="0" applyNumberFormat="1" applyFont="1" applyFill="1" applyBorder="1" applyAlignment="1" applyProtection="1">
      <alignment horizontal="left" vertical="center" wrapText="1" shrinkToFit="1"/>
      <protection hidden="1"/>
    </xf>
    <xf numFmtId="176" fontId="25" fillId="10" borderId="35" xfId="0" applyNumberFormat="1" applyFont="1" applyFill="1" applyBorder="1" applyAlignment="1" applyProtection="1">
      <alignment horizontal="left" vertical="center" wrapText="1" shrinkToFit="1"/>
      <protection hidden="1"/>
    </xf>
    <xf numFmtId="0" fontId="21" fillId="10" borderId="25" xfId="0" applyFont="1" applyFill="1" applyBorder="1" applyAlignment="1" applyProtection="1">
      <alignment horizontal="center" vertical="center" wrapText="1"/>
      <protection locked="0"/>
    </xf>
    <xf numFmtId="0" fontId="28" fillId="10" borderId="27" xfId="0" applyFont="1" applyFill="1" applyBorder="1" applyAlignment="1" applyProtection="1">
      <alignment horizontal="center" vertical="center" wrapText="1"/>
      <protection locked="0"/>
    </xf>
    <xf numFmtId="0" fontId="28" fillId="10" borderId="36" xfId="0" applyFont="1" applyFill="1" applyBorder="1" applyAlignment="1" applyProtection="1">
      <alignment horizontal="center" vertical="center" wrapText="1"/>
      <protection locked="0"/>
    </xf>
    <xf numFmtId="0" fontId="28" fillId="10" borderId="37" xfId="0" applyFont="1" applyFill="1" applyBorder="1" applyAlignment="1" applyProtection="1">
      <alignment horizontal="center" vertical="center" wrapText="1"/>
      <protection locked="0"/>
    </xf>
    <xf numFmtId="176" fontId="23" fillId="10" borderId="25" xfId="0" applyNumberFormat="1" applyFont="1" applyFill="1" applyBorder="1" applyAlignment="1" applyProtection="1">
      <alignment vertical="center" shrinkToFit="1"/>
      <protection hidden="1"/>
    </xf>
    <xf numFmtId="0" fontId="0" fillId="10" borderId="44" xfId="0" applyFont="1" applyFill="1" applyBorder="1" applyAlignment="1">
      <alignment horizontal="center" shrinkToFit="1"/>
    </xf>
    <xf numFmtId="0" fontId="23" fillId="10" borderId="34" xfId="0" applyFont="1" applyFill="1" applyBorder="1" applyAlignment="1" applyProtection="1">
      <alignment horizontal="left" vertical="center" wrapText="1" shrinkToFit="1"/>
      <protection locked="0"/>
    </xf>
    <xf numFmtId="0" fontId="23" fillId="10" borderId="38" xfId="0" applyFont="1" applyFill="1" applyBorder="1" applyAlignment="1" applyProtection="1">
      <alignment horizontal="left" vertical="center" wrapText="1" shrinkToFit="1"/>
      <protection locked="0"/>
    </xf>
    <xf numFmtId="0" fontId="23" fillId="10" borderId="35" xfId="0" applyFont="1" applyFill="1" applyBorder="1" applyAlignment="1" applyProtection="1">
      <alignment horizontal="left" vertical="center" wrapText="1" shrinkToFit="1"/>
      <protection locked="0"/>
    </xf>
    <xf numFmtId="179" fontId="23" fillId="10" borderId="40" xfId="0" applyNumberFormat="1" applyFont="1" applyFill="1" applyBorder="1" applyAlignment="1" applyProtection="1">
      <alignment horizontal="center" vertical="center" shrinkToFit="1"/>
      <protection locked="0"/>
    </xf>
    <xf numFmtId="179" fontId="23" fillId="10" borderId="39" xfId="0" applyNumberFormat="1" applyFont="1" applyFill="1" applyBorder="1" applyAlignment="1" applyProtection="1">
      <alignment horizontal="center" vertical="center" shrinkToFit="1"/>
      <protection locked="0"/>
    </xf>
    <xf numFmtId="179" fontId="23" fillId="10" borderId="41" xfId="0" applyNumberFormat="1" applyFont="1" applyFill="1" applyBorder="1" applyAlignment="1" applyProtection="1">
      <alignment horizontal="center" vertical="center" shrinkToFit="1"/>
      <protection locked="0"/>
    </xf>
    <xf numFmtId="179" fontId="23" fillId="10" borderId="42" xfId="0" applyNumberFormat="1" applyFont="1" applyFill="1" applyBorder="1" applyAlignment="1" applyProtection="1">
      <alignment horizontal="center" vertical="center" shrinkToFit="1"/>
      <protection locked="0"/>
    </xf>
    <xf numFmtId="179" fontId="23" fillId="10" borderId="24" xfId="0" applyNumberFormat="1" applyFont="1" applyFill="1" applyBorder="1" applyAlignment="1" applyProtection="1">
      <alignment horizontal="center" vertical="center" shrinkToFit="1"/>
      <protection locked="0"/>
    </xf>
    <xf numFmtId="179" fontId="23" fillId="10" borderId="43" xfId="0" applyNumberFormat="1" applyFont="1" applyFill="1" applyBorder="1" applyAlignment="1" applyProtection="1">
      <alignment horizontal="center" vertical="center" shrinkToFit="1"/>
      <protection locked="0"/>
    </xf>
    <xf numFmtId="58" fontId="23" fillId="10" borderId="41" xfId="0" applyNumberFormat="1" applyFont="1" applyFill="1" applyBorder="1" applyAlignment="1" applyProtection="1">
      <alignment horizontal="center" vertical="center" wrapText="1"/>
      <protection locked="0"/>
    </xf>
    <xf numFmtId="58" fontId="23" fillId="10" borderId="43" xfId="0" applyNumberFormat="1" applyFont="1" applyFill="1" applyBorder="1" applyAlignment="1" applyProtection="1">
      <alignment horizontal="center" vertical="center" wrapText="1"/>
      <protection locked="0"/>
    </xf>
    <xf numFmtId="58" fontId="23" fillId="10" borderId="40" xfId="0" applyNumberFormat="1" applyFont="1" applyFill="1" applyBorder="1" applyAlignment="1" applyProtection="1">
      <alignment horizontal="center" vertical="center" shrinkToFit="1"/>
      <protection locked="0"/>
    </xf>
    <xf numFmtId="58" fontId="23" fillId="10" borderId="39" xfId="0" applyNumberFormat="1" applyFont="1" applyFill="1" applyBorder="1" applyAlignment="1" applyProtection="1">
      <alignment horizontal="center" vertical="center" shrinkToFit="1"/>
      <protection locked="0"/>
    </xf>
    <xf numFmtId="58" fontId="23" fillId="10" borderId="41" xfId="0" applyNumberFormat="1" applyFont="1" applyFill="1" applyBorder="1" applyAlignment="1" applyProtection="1">
      <alignment horizontal="center" vertical="center" shrinkToFit="1"/>
      <protection locked="0"/>
    </xf>
    <xf numFmtId="58" fontId="23" fillId="10" borderId="42" xfId="0" applyNumberFormat="1" applyFont="1" applyFill="1" applyBorder="1" applyAlignment="1" applyProtection="1">
      <alignment horizontal="center" vertical="center" shrinkToFit="1"/>
      <protection locked="0"/>
    </xf>
    <xf numFmtId="58" fontId="23" fillId="10" borderId="24" xfId="0" applyNumberFormat="1" applyFont="1" applyFill="1" applyBorder="1" applyAlignment="1" applyProtection="1">
      <alignment horizontal="center" vertical="center" shrinkToFit="1"/>
      <protection locked="0"/>
    </xf>
    <xf numFmtId="58" fontId="23" fillId="10" borderId="43" xfId="0" applyNumberFormat="1" applyFont="1" applyFill="1" applyBorder="1" applyAlignment="1" applyProtection="1">
      <alignment horizontal="center" vertical="center" shrinkToFit="1"/>
      <protection locked="0"/>
    </xf>
    <xf numFmtId="58" fontId="23" fillId="10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10" borderId="34" xfId="0" applyFont="1" applyFill="1" applyBorder="1" applyAlignment="1">
      <alignment horizontal="center" vertical="center" wrapText="1" shrinkToFit="1"/>
    </xf>
    <xf numFmtId="0" fontId="25" fillId="10" borderId="35" xfId="0" applyFont="1" applyFill="1" applyBorder="1" applyAlignment="1">
      <alignment horizontal="center" vertical="center" wrapText="1" shrinkToFit="1"/>
    </xf>
  </cellXfs>
  <cellStyles count="3197">
    <cellStyle name="?" xfId="1"/>
    <cellStyle name="20% - 强调文字颜色 1 10" xfId="2"/>
    <cellStyle name="20% - 强调文字颜色 1 10 2" xfId="3"/>
    <cellStyle name="20% - 强调文字颜色 1 11" xfId="4"/>
    <cellStyle name="20% - 强调文字颜色 1 11 2" xfId="5"/>
    <cellStyle name="20% - 强调文字颜色 1 12" xfId="6"/>
    <cellStyle name="20% - 强调文字颜色 1 12 2" xfId="7"/>
    <cellStyle name="20% - 强调文字颜色 1 13" xfId="8"/>
    <cellStyle name="20% - 强调文字颜色 1 13 2" xfId="9"/>
    <cellStyle name="20% - 强调文字颜色 1 14" xfId="10"/>
    <cellStyle name="20% - 强调文字颜色 1 14 2" xfId="11"/>
    <cellStyle name="20% - 强调文字颜色 1 15" xfId="12"/>
    <cellStyle name="20% - 强调文字颜色 1 15 2" xfId="13"/>
    <cellStyle name="20% - 强调文字颜色 1 16" xfId="14"/>
    <cellStyle name="20% - 强调文字颜色 1 16 2" xfId="15"/>
    <cellStyle name="20% - 强调文字颜色 1 17" xfId="16"/>
    <cellStyle name="20% - 强调文字颜色 1 18" xfId="17"/>
    <cellStyle name="20% - 强调文字颜色 1 19" xfId="18"/>
    <cellStyle name="20% - 强调文字颜色 1 2" xfId="19"/>
    <cellStyle name="20% - 强调文字颜色 1 2 2" xfId="20"/>
    <cellStyle name="20% - 强调文字颜色 1 2 2 2" xfId="21"/>
    <cellStyle name="20% - 强调文字颜色 1 2 3" xfId="22"/>
    <cellStyle name="20% - 强调文字颜色 1 2 4" xfId="23"/>
    <cellStyle name="20% - 强调文字颜色 1 20" xfId="24"/>
    <cellStyle name="20% - 强调文字颜色 1 21" xfId="25"/>
    <cellStyle name="20% - 强调文字颜色 1 3" xfId="26"/>
    <cellStyle name="20% - 强调文字颜色 1 3 2" xfId="27"/>
    <cellStyle name="20% - 强调文字颜色 1 3 2 2" xfId="28"/>
    <cellStyle name="20% - 强调文字颜色 1 3 2 3" xfId="29"/>
    <cellStyle name="20% - 强调文字颜色 1 3 3" xfId="30"/>
    <cellStyle name="20% - 强调文字颜色 1 4" xfId="31"/>
    <cellStyle name="20% - 强调文字颜色 1 4 2" xfId="32"/>
    <cellStyle name="20% - 强调文字颜色 1 4 2 2" xfId="33"/>
    <cellStyle name="20% - 强调文字颜色 1 4 3" xfId="34"/>
    <cellStyle name="20% - 强调文字颜色 1 4 4" xfId="35"/>
    <cellStyle name="20% - 强调文字颜色 1 5" xfId="36"/>
    <cellStyle name="20% - 强调文字颜色 1 5 2" xfId="37"/>
    <cellStyle name="20% - 强调文字颜色 1 5 2 2" xfId="38"/>
    <cellStyle name="20% - 强调文字颜色 1 5 3" xfId="39"/>
    <cellStyle name="20% - 强调文字颜色 1 5 4" xfId="40"/>
    <cellStyle name="20% - 强调文字颜色 1 6" xfId="41"/>
    <cellStyle name="20% - 强调文字颜色 1 6 2" xfId="42"/>
    <cellStyle name="20% - 强调文字颜色 1 6 2 2" xfId="43"/>
    <cellStyle name="20% - 强调文字颜色 1 7" xfId="44"/>
    <cellStyle name="20% - 强调文字颜色 1 7 2" xfId="45"/>
    <cellStyle name="20% - 强调文字颜色 1 7 2 2" xfId="46"/>
    <cellStyle name="20% - 强调文字颜色 1 7 2 3" xfId="47"/>
    <cellStyle name="20% - 强调文字颜色 1 7 3" xfId="48"/>
    <cellStyle name="20% - 强调文字颜色 1 8" xfId="49"/>
    <cellStyle name="20% - 强调文字颜色 1 8 2" xfId="50"/>
    <cellStyle name="20% - 强调文字颜色 1 8 2 2" xfId="51"/>
    <cellStyle name="20% - 强调文字颜色 1 8 3" xfId="52"/>
    <cellStyle name="20% - 强调文字颜色 1 8 4" xfId="53"/>
    <cellStyle name="20% - 强调文字颜色 1 9" xfId="54"/>
    <cellStyle name="20% - 强调文字颜色 1 9 2" xfId="55"/>
    <cellStyle name="20% - 强调文字颜色 1 9 2 2" xfId="56"/>
    <cellStyle name="20% - 强调文字颜色 1 9 3" xfId="57"/>
    <cellStyle name="20% - 强调文字颜色 1 9 4" xfId="58"/>
    <cellStyle name="20% - 强调文字颜色 2 10" xfId="59"/>
    <cellStyle name="20% - 强调文字颜色 2 10 2" xfId="60"/>
    <cellStyle name="20% - 强调文字颜色 2 11" xfId="61"/>
    <cellStyle name="20% - 强调文字颜色 2 11 2" xfId="62"/>
    <cellStyle name="20% - 强调文字颜色 2 12" xfId="63"/>
    <cellStyle name="20% - 强调文字颜色 2 12 2" xfId="64"/>
    <cellStyle name="20% - 强调文字颜色 2 13" xfId="65"/>
    <cellStyle name="20% - 强调文字颜色 2 13 2" xfId="66"/>
    <cellStyle name="20% - 强调文字颜色 2 14" xfId="67"/>
    <cellStyle name="20% - 强调文字颜色 2 14 2" xfId="68"/>
    <cellStyle name="20% - 强调文字颜色 2 15" xfId="69"/>
    <cellStyle name="20% - 强调文字颜色 2 15 2" xfId="70"/>
    <cellStyle name="20% - 强调文字颜色 2 16" xfId="71"/>
    <cellStyle name="20% - 强调文字颜色 2 16 2" xfId="72"/>
    <cellStyle name="20% - 强调文字颜色 2 17" xfId="73"/>
    <cellStyle name="20% - 强调文字颜色 2 18" xfId="74"/>
    <cellStyle name="20% - 强调文字颜色 2 19" xfId="75"/>
    <cellStyle name="20% - 强调文字颜色 2 2" xfId="76"/>
    <cellStyle name="20% - 强调文字颜色 2 2 2" xfId="77"/>
    <cellStyle name="20% - 强调文字颜色 2 2 2 2" xfId="78"/>
    <cellStyle name="20% - 强调文字颜色 2 2 3" xfId="79"/>
    <cellStyle name="20% - 强调文字颜色 2 2 4" xfId="80"/>
    <cellStyle name="20% - 强调文字颜色 2 20" xfId="81"/>
    <cellStyle name="20% - 强调文字颜色 2 21" xfId="82"/>
    <cellStyle name="20% - 强调文字颜色 2 3" xfId="83"/>
    <cellStyle name="20% - 强调文字颜色 2 3 2" xfId="84"/>
    <cellStyle name="20% - 强调文字颜色 2 3 2 2" xfId="85"/>
    <cellStyle name="20% - 强调文字颜色 2 3 2 3" xfId="86"/>
    <cellStyle name="20% - 强调文字颜色 2 3 3" xfId="87"/>
    <cellStyle name="20% - 强调文字颜色 2 4" xfId="88"/>
    <cellStyle name="20% - 强调文字颜色 2 4 2" xfId="89"/>
    <cellStyle name="20% - 强调文字颜色 2 4 2 2" xfId="90"/>
    <cellStyle name="20% - 强调文字颜色 2 4 3" xfId="91"/>
    <cellStyle name="20% - 强调文字颜色 2 4 4" xfId="92"/>
    <cellStyle name="20% - 强调文字颜色 2 5" xfId="93"/>
    <cellStyle name="20% - 强调文字颜色 2 5 2" xfId="94"/>
    <cellStyle name="20% - 强调文字颜色 2 5 2 2" xfId="95"/>
    <cellStyle name="20% - 强调文字颜色 2 5 3" xfId="96"/>
    <cellStyle name="20% - 强调文字颜色 2 5 4" xfId="97"/>
    <cellStyle name="20% - 强调文字颜色 2 6" xfId="98"/>
    <cellStyle name="20% - 强调文字颜色 2 6 2" xfId="99"/>
    <cellStyle name="20% - 强调文字颜色 2 6 2 2" xfId="100"/>
    <cellStyle name="20% - 强调文字颜色 2 7" xfId="101"/>
    <cellStyle name="20% - 强调文字颜色 2 7 2" xfId="102"/>
    <cellStyle name="20% - 强调文字颜色 2 7 2 2" xfId="103"/>
    <cellStyle name="20% - 强调文字颜色 2 7 2 3" xfId="104"/>
    <cellStyle name="20% - 强调文字颜色 2 7 3" xfId="105"/>
    <cellStyle name="20% - 强调文字颜色 2 8" xfId="106"/>
    <cellStyle name="20% - 强调文字颜色 2 8 2" xfId="107"/>
    <cellStyle name="20% - 强调文字颜色 2 8 2 2" xfId="108"/>
    <cellStyle name="20% - 强调文字颜色 2 8 3" xfId="109"/>
    <cellStyle name="20% - 强调文字颜色 2 8 4" xfId="110"/>
    <cellStyle name="20% - 强调文字颜色 2 9" xfId="111"/>
    <cellStyle name="20% - 强调文字颜色 2 9 2" xfId="112"/>
    <cellStyle name="20% - 强调文字颜色 2 9 2 2" xfId="113"/>
    <cellStyle name="20% - 强调文字颜色 2 9 3" xfId="114"/>
    <cellStyle name="20% - 强调文字颜色 2 9 4" xfId="115"/>
    <cellStyle name="20% - 强调文字颜色 3 10" xfId="116"/>
    <cellStyle name="20% - 强调文字颜色 3 10 2" xfId="117"/>
    <cellStyle name="20% - 强调文字颜色 3 11" xfId="118"/>
    <cellStyle name="20% - 强调文字颜色 3 11 2" xfId="119"/>
    <cellStyle name="20% - 强调文字颜色 3 12" xfId="120"/>
    <cellStyle name="20% - 强调文字颜色 3 12 2" xfId="121"/>
    <cellStyle name="20% - 强调文字颜色 3 13" xfId="122"/>
    <cellStyle name="20% - 强调文字颜色 3 13 2" xfId="123"/>
    <cellStyle name="20% - 强调文字颜色 3 14" xfId="124"/>
    <cellStyle name="20% - 强调文字颜色 3 14 2" xfId="125"/>
    <cellStyle name="20% - 强调文字颜色 3 15" xfId="126"/>
    <cellStyle name="20% - 强调文字颜色 3 15 2" xfId="127"/>
    <cellStyle name="20% - 强调文字颜色 3 16" xfId="128"/>
    <cellStyle name="20% - 强调文字颜色 3 16 2" xfId="129"/>
    <cellStyle name="20% - 强调文字颜色 3 17" xfId="130"/>
    <cellStyle name="20% - 强调文字颜色 3 18" xfId="131"/>
    <cellStyle name="20% - 强调文字颜色 3 19" xfId="132"/>
    <cellStyle name="20% - 强调文字颜色 3 2" xfId="133"/>
    <cellStyle name="20% - 强调文字颜色 3 2 2" xfId="134"/>
    <cellStyle name="20% - 强调文字颜色 3 2 2 2" xfId="135"/>
    <cellStyle name="20% - 强调文字颜色 3 2 3" xfId="136"/>
    <cellStyle name="20% - 强调文字颜色 3 2 4" xfId="137"/>
    <cellStyle name="20% - 强调文字颜色 3 20" xfId="138"/>
    <cellStyle name="20% - 强调文字颜色 3 21" xfId="139"/>
    <cellStyle name="20% - 强调文字颜色 3 3" xfId="140"/>
    <cellStyle name="20% - 强调文字颜色 3 3 2" xfId="141"/>
    <cellStyle name="20% - 强调文字颜色 3 3 2 2" xfId="142"/>
    <cellStyle name="20% - 强调文字颜色 3 3 2 3" xfId="143"/>
    <cellStyle name="20% - 强调文字颜色 3 3 3" xfId="144"/>
    <cellStyle name="20% - 强调文字颜色 3 4" xfId="145"/>
    <cellStyle name="20% - 强调文字颜色 3 4 2" xfId="146"/>
    <cellStyle name="20% - 强调文字颜色 3 4 2 2" xfId="147"/>
    <cellStyle name="20% - 强调文字颜色 3 4 3" xfId="148"/>
    <cellStyle name="20% - 强调文字颜色 3 4 4" xfId="149"/>
    <cellStyle name="20% - 强调文字颜色 3 5" xfId="150"/>
    <cellStyle name="20% - 强调文字颜色 3 5 2" xfId="151"/>
    <cellStyle name="20% - 强调文字颜色 3 5 2 2" xfId="152"/>
    <cellStyle name="20% - 强调文字颜色 3 5 3" xfId="153"/>
    <cellStyle name="20% - 强调文字颜色 3 5 4" xfId="154"/>
    <cellStyle name="20% - 强调文字颜色 3 6" xfId="155"/>
    <cellStyle name="20% - 强调文字颜色 3 6 2" xfId="156"/>
    <cellStyle name="20% - 强调文字颜色 3 6 2 2" xfId="157"/>
    <cellStyle name="20% - 强调文字颜色 3 7" xfId="158"/>
    <cellStyle name="20% - 强调文字颜色 3 7 2" xfId="159"/>
    <cellStyle name="20% - 强调文字颜色 3 7 2 2" xfId="160"/>
    <cellStyle name="20% - 强调文字颜色 3 7 2 3" xfId="161"/>
    <cellStyle name="20% - 强调文字颜色 3 7 3" xfId="162"/>
    <cellStyle name="20% - 强调文字颜色 3 8" xfId="163"/>
    <cellStyle name="20% - 强调文字颜色 3 8 2" xfId="164"/>
    <cellStyle name="20% - 强调文字颜色 3 8 2 2" xfId="165"/>
    <cellStyle name="20% - 强调文字颜色 3 8 3" xfId="166"/>
    <cellStyle name="20% - 强调文字颜色 3 8 4" xfId="167"/>
    <cellStyle name="20% - 强调文字颜色 3 9" xfId="168"/>
    <cellStyle name="20% - 强调文字颜色 3 9 2" xfId="169"/>
    <cellStyle name="20% - 强调文字颜色 3 9 2 2" xfId="170"/>
    <cellStyle name="20% - 强调文字颜色 3 9 3" xfId="171"/>
    <cellStyle name="20% - 强调文字颜色 3 9 4" xfId="172"/>
    <cellStyle name="20% - 强调文字颜色 4 10" xfId="173"/>
    <cellStyle name="20% - 强调文字颜色 4 10 2" xfId="174"/>
    <cellStyle name="20% - 强调文字颜色 4 11" xfId="175"/>
    <cellStyle name="20% - 强调文字颜色 4 11 2" xfId="176"/>
    <cellStyle name="20% - 强调文字颜色 4 12" xfId="177"/>
    <cellStyle name="20% - 强调文字颜色 4 12 2" xfId="178"/>
    <cellStyle name="20% - 强调文字颜色 4 13" xfId="179"/>
    <cellStyle name="20% - 强调文字颜色 4 13 2" xfId="180"/>
    <cellStyle name="20% - 强调文字颜色 4 14" xfId="181"/>
    <cellStyle name="20% - 强调文字颜色 4 14 2" xfId="182"/>
    <cellStyle name="20% - 强调文字颜色 4 15" xfId="183"/>
    <cellStyle name="20% - 强调文字颜色 4 15 2" xfId="184"/>
    <cellStyle name="20% - 强调文字颜色 4 16" xfId="185"/>
    <cellStyle name="20% - 强调文字颜色 4 16 2" xfId="186"/>
    <cellStyle name="20% - 强调文字颜色 4 17" xfId="187"/>
    <cellStyle name="20% - 强调文字颜色 4 18" xfId="188"/>
    <cellStyle name="20% - 强调文字颜色 4 19" xfId="189"/>
    <cellStyle name="20% - 强调文字颜色 4 2" xfId="190"/>
    <cellStyle name="20% - 强调文字颜色 4 2 2" xfId="191"/>
    <cellStyle name="20% - 强调文字颜色 4 2 2 2" xfId="192"/>
    <cellStyle name="20% - 强调文字颜色 4 2 3" xfId="193"/>
    <cellStyle name="20% - 强调文字颜色 4 2 4" xfId="194"/>
    <cellStyle name="20% - 强调文字颜色 4 20" xfId="195"/>
    <cellStyle name="20% - 强调文字颜色 4 21" xfId="196"/>
    <cellStyle name="20% - 强调文字颜色 4 3" xfId="197"/>
    <cellStyle name="20% - 强调文字颜色 4 3 2" xfId="198"/>
    <cellStyle name="20% - 强调文字颜色 4 3 2 2" xfId="199"/>
    <cellStyle name="20% - 强调文字颜色 4 3 2 3" xfId="200"/>
    <cellStyle name="20% - 强调文字颜色 4 3 3" xfId="201"/>
    <cellStyle name="20% - 强调文字颜色 4 4" xfId="202"/>
    <cellStyle name="20% - 强调文字颜色 4 4 2" xfId="203"/>
    <cellStyle name="20% - 强调文字颜色 4 4 2 2" xfId="204"/>
    <cellStyle name="20% - 强调文字颜色 4 4 3" xfId="205"/>
    <cellStyle name="20% - 强调文字颜色 4 4 4" xfId="206"/>
    <cellStyle name="20% - 强调文字颜色 4 5" xfId="207"/>
    <cellStyle name="20% - 强调文字颜色 4 5 2" xfId="208"/>
    <cellStyle name="20% - 强调文字颜色 4 5 2 2" xfId="209"/>
    <cellStyle name="20% - 强调文字颜色 4 5 3" xfId="210"/>
    <cellStyle name="20% - 强调文字颜色 4 5 4" xfId="211"/>
    <cellStyle name="20% - 强调文字颜色 4 6" xfId="212"/>
    <cellStyle name="20% - 强调文字颜色 4 6 2" xfId="213"/>
    <cellStyle name="20% - 强调文字颜色 4 6 2 2" xfId="214"/>
    <cellStyle name="20% - 强调文字颜色 4 7" xfId="215"/>
    <cellStyle name="20% - 强调文字颜色 4 7 2" xfId="216"/>
    <cellStyle name="20% - 强调文字颜色 4 7 2 2" xfId="217"/>
    <cellStyle name="20% - 强调文字颜色 4 7 2 3" xfId="218"/>
    <cellStyle name="20% - 强调文字颜色 4 7 3" xfId="219"/>
    <cellStyle name="20% - 强调文字颜色 4 8" xfId="220"/>
    <cellStyle name="20% - 强调文字颜色 4 8 2" xfId="221"/>
    <cellStyle name="20% - 强调文字颜色 4 8 2 2" xfId="222"/>
    <cellStyle name="20% - 强调文字颜色 4 8 3" xfId="223"/>
    <cellStyle name="20% - 强调文字颜色 4 8 4" xfId="224"/>
    <cellStyle name="20% - 强调文字颜色 4 9" xfId="225"/>
    <cellStyle name="20% - 强调文字颜色 4 9 2" xfId="226"/>
    <cellStyle name="20% - 强调文字颜色 4 9 2 2" xfId="227"/>
    <cellStyle name="20% - 强调文字颜色 4 9 3" xfId="228"/>
    <cellStyle name="20% - 强调文字颜色 4 9 4" xfId="229"/>
    <cellStyle name="20% - 强调文字颜色 5 10" xfId="230"/>
    <cellStyle name="20% - 强调文字颜色 5 10 2" xfId="231"/>
    <cellStyle name="20% - 强调文字颜色 5 10 3" xfId="232"/>
    <cellStyle name="20% - 强调文字颜色 5 10 4" xfId="233"/>
    <cellStyle name="20% - 强调文字颜色 5 11" xfId="234"/>
    <cellStyle name="20% - 强调文字颜色 5 11 2" xfId="235"/>
    <cellStyle name="20% - 强调文字颜色 5 11 2 2" xfId="236"/>
    <cellStyle name="20% - 强调文字颜色 5 11 2 3" xfId="237"/>
    <cellStyle name="20% - 强调文字颜色 5 11 3" xfId="238"/>
    <cellStyle name="20% - 强调文字颜色 5 11 4" xfId="239"/>
    <cellStyle name="20% - 强调文字颜色 5 12" xfId="240"/>
    <cellStyle name="20% - 强调文字颜色 5 12 2" xfId="241"/>
    <cellStyle name="20% - 强调文字颜色 5 13" xfId="242"/>
    <cellStyle name="20% - 强调文字颜色 5 13 2" xfId="243"/>
    <cellStyle name="20% - 强调文字颜色 5 14" xfId="244"/>
    <cellStyle name="20% - 强调文字颜色 5 14 2" xfId="245"/>
    <cellStyle name="20% - 强调文字颜色 5 15" xfId="246"/>
    <cellStyle name="20% - 强调文字颜色 5 15 2" xfId="247"/>
    <cellStyle name="20% - 强调文字颜色 5 16" xfId="248"/>
    <cellStyle name="20% - 强调文字颜色 5 16 2" xfId="249"/>
    <cellStyle name="20% - 强调文字颜色 5 17" xfId="250"/>
    <cellStyle name="20% - 强调文字颜色 5 17 2" xfId="251"/>
    <cellStyle name="20% - 强调文字颜色 5 18" xfId="252"/>
    <cellStyle name="20% - 强调文字颜色 5 18 2" xfId="253"/>
    <cellStyle name="20% - 强调文字颜色 5 19" xfId="254"/>
    <cellStyle name="20% - 强调文字颜色 5 19 2" xfId="255"/>
    <cellStyle name="20% - 强调文字颜色 5 2" xfId="256"/>
    <cellStyle name="20% - 强调文字颜色 5 2 2" xfId="257"/>
    <cellStyle name="20% - 强调文字颜色 5 2 2 2" xfId="258"/>
    <cellStyle name="20% - 强调文字颜色 5 2 3" xfId="259"/>
    <cellStyle name="20% - 强调文字颜色 5 2 4" xfId="260"/>
    <cellStyle name="20% - 强调文字颜色 5 20" xfId="261"/>
    <cellStyle name="20% - 强调文字颜色 5 20 2" xfId="262"/>
    <cellStyle name="20% - 强调文字颜色 5 21" xfId="263"/>
    <cellStyle name="20% - 强调文字颜色 5 21 2" xfId="264"/>
    <cellStyle name="20% - 强调文字颜色 5 22" xfId="265"/>
    <cellStyle name="20% - 强调文字颜色 5 23" xfId="266"/>
    <cellStyle name="20% - 强调文字颜色 5 24" xfId="267"/>
    <cellStyle name="20% - 强调文字颜色 5 25" xfId="268"/>
    <cellStyle name="20% - 强调文字颜色 5 26" xfId="269"/>
    <cellStyle name="20% - 强调文字颜色 5 3" xfId="270"/>
    <cellStyle name="20% - 强调文字颜色 5 3 2" xfId="271"/>
    <cellStyle name="20% - 强调文字颜色 5 3 2 2" xfId="272"/>
    <cellStyle name="20% - 强调文字颜色 5 3 2 3" xfId="273"/>
    <cellStyle name="20% - 强调文字颜色 5 3 3" xfId="274"/>
    <cellStyle name="20% - 强调文字颜色 5 4" xfId="275"/>
    <cellStyle name="20% - 强调文字颜色 5 4 2" xfId="276"/>
    <cellStyle name="20% - 强调文字颜色 5 4 2 2" xfId="277"/>
    <cellStyle name="20% - 强调文字颜色 5 4 2 3" xfId="278"/>
    <cellStyle name="20% - 强调文字颜色 5 4 3" xfId="279"/>
    <cellStyle name="20% - 强调文字颜色 5 4 3 2" xfId="280"/>
    <cellStyle name="20% - 强调文字颜色 5 4 4" xfId="281"/>
    <cellStyle name="20% - 强调文字颜色 5 5" xfId="282"/>
    <cellStyle name="20% - 强调文字颜色 5 5 2" xfId="283"/>
    <cellStyle name="20% - 强调文字颜色 5 5 3" xfId="284"/>
    <cellStyle name="20% - 强调文字颜色 5 5 4" xfId="285"/>
    <cellStyle name="20% - 强调文字颜色 5 5 5" xfId="286"/>
    <cellStyle name="20% - 强调文字颜色 5 6" xfId="287"/>
    <cellStyle name="20% - 强调文字颜色 5 6 2" xfId="288"/>
    <cellStyle name="20% - 强调文字颜色 5 6 2 2" xfId="289"/>
    <cellStyle name="20% - 强调文字颜色 5 7" xfId="290"/>
    <cellStyle name="20% - 强调文字颜色 5 7 2" xfId="291"/>
    <cellStyle name="20% - 强调文字颜色 5 7 2 2" xfId="292"/>
    <cellStyle name="20% - 强调文字颜色 5 7 2 3" xfId="293"/>
    <cellStyle name="20% - 强调文字颜色 5 7 3" xfId="294"/>
    <cellStyle name="20% - 强调文字颜色 5 7 3 2" xfId="295"/>
    <cellStyle name="20% - 强调文字颜色 5 7 4" xfId="296"/>
    <cellStyle name="20% - 强调文字颜色 5 8" xfId="297"/>
    <cellStyle name="20% - 强调文字颜色 5 8 2" xfId="298"/>
    <cellStyle name="20% - 强调文字颜色 5 8 2 2" xfId="299"/>
    <cellStyle name="20% - 强调文字颜色 5 8 3" xfId="300"/>
    <cellStyle name="20% - 强调文字颜色 5 8 3 2" xfId="301"/>
    <cellStyle name="20% - 强调文字颜色 5 8 4" xfId="302"/>
    <cellStyle name="20% - 强调文字颜色 5 9" xfId="303"/>
    <cellStyle name="20% - 强调文字颜色 5 9 2" xfId="304"/>
    <cellStyle name="20% - 强调文字颜色 5 9 2 2" xfId="305"/>
    <cellStyle name="20% - 强调文字颜色 5 9 2 3" xfId="306"/>
    <cellStyle name="20% - 强调文字颜色 5 9 3" xfId="307"/>
    <cellStyle name="20% - 强调文字颜色 5 9 3 2" xfId="308"/>
    <cellStyle name="20% - 强调文字颜色 5 9 4" xfId="309"/>
    <cellStyle name="20% - 强调文字颜色 6 10" xfId="310"/>
    <cellStyle name="20% - 强调文字颜色 6 10 2" xfId="311"/>
    <cellStyle name="20% - 强调文字颜色 6 10 2 2" xfId="312"/>
    <cellStyle name="20% - 强调文字颜色 6 10 2 3" xfId="313"/>
    <cellStyle name="20% - 强调文字颜色 6 10 3" xfId="314"/>
    <cellStyle name="20% - 强调文字颜色 6 10 3 2" xfId="315"/>
    <cellStyle name="20% - 强调文字颜色 6 10 4" xfId="316"/>
    <cellStyle name="20% - 强调文字颜色 6 11" xfId="317"/>
    <cellStyle name="20% - 强调文字颜色 6 11 2" xfId="318"/>
    <cellStyle name="20% - 强调文字颜色 6 11 2 2" xfId="319"/>
    <cellStyle name="20% - 强调文字颜色 6 11 3" xfId="320"/>
    <cellStyle name="20% - 强调文字颜色 6 11 3 2" xfId="321"/>
    <cellStyle name="20% - 强调文字颜色 6 12" xfId="322"/>
    <cellStyle name="20% - 强调文字颜色 6 12 2" xfId="323"/>
    <cellStyle name="20% - 强调文字颜色 6 12 2 2" xfId="324"/>
    <cellStyle name="20% - 强调文字颜色 6 12 3" xfId="325"/>
    <cellStyle name="20% - 强调文字颜色 6 12 4" xfId="326"/>
    <cellStyle name="20% - 强调文字颜色 6 13" xfId="327"/>
    <cellStyle name="20% - 强调文字颜色 6 13 2" xfId="328"/>
    <cellStyle name="20% - 强调文字颜色 6 13 2 2" xfId="329"/>
    <cellStyle name="20% - 强调文字颜色 6 13 3" xfId="330"/>
    <cellStyle name="20% - 强调文字颜色 6 14" xfId="331"/>
    <cellStyle name="20% - 强调文字颜色 6 14 2" xfId="332"/>
    <cellStyle name="20% - 强调文字颜色 6 15" xfId="333"/>
    <cellStyle name="20% - 强调文字颜色 6 15 2" xfId="334"/>
    <cellStyle name="20% - 强调文字颜色 6 16" xfId="335"/>
    <cellStyle name="20% - 强调文字颜色 6 16 2" xfId="336"/>
    <cellStyle name="20% - 强调文字颜色 6 17" xfId="337"/>
    <cellStyle name="20% - 强调文字颜色 6 17 2" xfId="338"/>
    <cellStyle name="20% - 强调文字颜色 6 18" xfId="339"/>
    <cellStyle name="20% - 强调文字颜色 6 18 2" xfId="340"/>
    <cellStyle name="20% - 强调文字颜色 6 19" xfId="341"/>
    <cellStyle name="20% - 强调文字颜色 6 19 2" xfId="342"/>
    <cellStyle name="20% - 强调文字颜色 6 2" xfId="343"/>
    <cellStyle name="20% - 强调文字颜色 6 2 2" xfId="344"/>
    <cellStyle name="20% - 强调文字颜色 6 2 2 2" xfId="345"/>
    <cellStyle name="20% - 强调文字颜色 6 2 3" xfId="346"/>
    <cellStyle name="20% - 强调文字颜色 6 2 4" xfId="347"/>
    <cellStyle name="20% - 强调文字颜色 6 20" xfId="348"/>
    <cellStyle name="20% - 强调文字颜色 6 20 2" xfId="349"/>
    <cellStyle name="20% - 强调文字颜色 6 21" xfId="350"/>
    <cellStyle name="20% - 强调文字颜色 6 21 2" xfId="351"/>
    <cellStyle name="20% - 强调文字颜色 6 22" xfId="352"/>
    <cellStyle name="20% - 强调文字颜色 6 22 2" xfId="353"/>
    <cellStyle name="20% - 强调文字颜色 6 23" xfId="354"/>
    <cellStyle name="20% - 强调文字颜色 6 23 2" xfId="355"/>
    <cellStyle name="20% - 强调文字颜色 6 24" xfId="356"/>
    <cellStyle name="20% - 强调文字颜色 6 24 2" xfId="357"/>
    <cellStyle name="20% - 强调文字颜色 6 25" xfId="358"/>
    <cellStyle name="20% - 强调文字颜色 6 25 2" xfId="359"/>
    <cellStyle name="20% - 强调文字颜色 6 26" xfId="360"/>
    <cellStyle name="20% - 强调文字颜色 6 27" xfId="361"/>
    <cellStyle name="20% - 强调文字颜色 6 28" xfId="362"/>
    <cellStyle name="20% - 强调文字颜色 6 29" xfId="363"/>
    <cellStyle name="20% - 强调文字颜色 6 3" xfId="364"/>
    <cellStyle name="20% - 强调文字颜色 6 3 2" xfId="365"/>
    <cellStyle name="20% - 强调文字颜色 6 3 2 2" xfId="366"/>
    <cellStyle name="20% - 强调文字颜色 6 3 2 3" xfId="367"/>
    <cellStyle name="20% - 强调文字颜色 6 3 3" xfId="368"/>
    <cellStyle name="20% - 强调文字颜色 6 30" xfId="369"/>
    <cellStyle name="20% - 强调文字颜色 6 31" xfId="370"/>
    <cellStyle name="20% - 强调文字颜色 6 32" xfId="371"/>
    <cellStyle name="20% - 强调文字颜色 6 4" xfId="372"/>
    <cellStyle name="20% - 强调文字颜色 6 4 2" xfId="373"/>
    <cellStyle name="20% - 强调文字颜色 6 4 2 2" xfId="374"/>
    <cellStyle name="20% - 强调文字颜色 6 4 2 3" xfId="375"/>
    <cellStyle name="20% - 强调文字颜色 6 4 3" xfId="376"/>
    <cellStyle name="20% - 强调文字颜色 6 4 3 2" xfId="377"/>
    <cellStyle name="20% - 强调文字颜色 6 4 4" xfId="378"/>
    <cellStyle name="20% - 强调文字颜色 6 5" xfId="379"/>
    <cellStyle name="20% - 强调文字颜色 6 5 2" xfId="380"/>
    <cellStyle name="20% - 强调文字颜色 6 5 2 2" xfId="381"/>
    <cellStyle name="20% - 强调文字颜色 6 5 3" xfId="382"/>
    <cellStyle name="20% - 强调文字颜色 6 6" xfId="383"/>
    <cellStyle name="20% - 强调文字颜色 6 6 2" xfId="384"/>
    <cellStyle name="20% - 强调文字颜色 6 6 2 2" xfId="385"/>
    <cellStyle name="20% - 强调文字颜色 6 6 3" xfId="386"/>
    <cellStyle name="20% - 强调文字颜色 6 6 4" xfId="387"/>
    <cellStyle name="20% - 强调文字颜色 6 6 5" xfId="388"/>
    <cellStyle name="20% - 强调文字颜色 6 7" xfId="389"/>
    <cellStyle name="20% - 强调文字颜色 6 7 2" xfId="390"/>
    <cellStyle name="20% - 强调文字颜色 6 7 2 2" xfId="391"/>
    <cellStyle name="20% - 强调文字颜色 6 8" xfId="392"/>
    <cellStyle name="20% - 强调文字颜色 6 8 2" xfId="393"/>
    <cellStyle name="20% - 强调文字颜色 6 8 2 2" xfId="394"/>
    <cellStyle name="20% - 强调文字颜色 6 8 2 3" xfId="395"/>
    <cellStyle name="20% - 强调文字颜色 6 8 3" xfId="396"/>
    <cellStyle name="20% - 强调文字颜色 6 8 4" xfId="397"/>
    <cellStyle name="20% - 强调文字颜色 6 9" xfId="398"/>
    <cellStyle name="20% - 强调文字颜色 6 9 2" xfId="399"/>
    <cellStyle name="20% - 强调文字颜色 6 9 2 2" xfId="400"/>
    <cellStyle name="20% - 强调文字颜色 6 9 3" xfId="401"/>
    <cellStyle name="20% - 强调文字颜色 6 9 3 2" xfId="402"/>
    <cellStyle name="20% - 强调文字颜色 6 9 4" xfId="403"/>
    <cellStyle name="20% - 着色 1" xfId="404"/>
    <cellStyle name="20% - 着色 1 2" xfId="405"/>
    <cellStyle name="20% - 着色 1 3" xfId="406"/>
    <cellStyle name="20% - 着色 2" xfId="407"/>
    <cellStyle name="20% - 着色 2 2" xfId="408"/>
    <cellStyle name="20% - 着色 2 3" xfId="409"/>
    <cellStyle name="20% - 着色 3" xfId="410"/>
    <cellStyle name="20% - 着色 3 2" xfId="411"/>
    <cellStyle name="20% - 着色 3 3" xfId="412"/>
    <cellStyle name="20% - 着色 4" xfId="413"/>
    <cellStyle name="20% - 着色 4 2" xfId="414"/>
    <cellStyle name="20% - 着色 4 3" xfId="415"/>
    <cellStyle name="20% - 着色 5" xfId="416"/>
    <cellStyle name="20% - 着色 5 2" xfId="417"/>
    <cellStyle name="20% - 着色 5 3" xfId="418"/>
    <cellStyle name="20% - 着色 5 4" xfId="419"/>
    <cellStyle name="20% - 着色 6" xfId="420"/>
    <cellStyle name="20% - 着色 6 2" xfId="421"/>
    <cellStyle name="20% - 着色 6 3" xfId="422"/>
    <cellStyle name="20% - 着色 6 4" xfId="423"/>
    <cellStyle name="40% - 强调文字颜色 1 10" xfId="424"/>
    <cellStyle name="40% - 强调文字颜色 1 10 2" xfId="425"/>
    <cellStyle name="40% - 强调文字颜色 1 10 2 2" xfId="426"/>
    <cellStyle name="40% - 强调文字颜色 1 10 3" xfId="427"/>
    <cellStyle name="40% - 强调文字颜色 1 10 3 2" xfId="428"/>
    <cellStyle name="40% - 强调文字颜色 1 10 4" xfId="429"/>
    <cellStyle name="40% - 强调文字颜色 1 11" xfId="430"/>
    <cellStyle name="40% - 强调文字颜色 1 11 2" xfId="431"/>
    <cellStyle name="40% - 强调文字颜色 1 11 2 2" xfId="432"/>
    <cellStyle name="40% - 强调文字颜色 1 11 3" xfId="433"/>
    <cellStyle name="40% - 强调文字颜色 1 12" xfId="434"/>
    <cellStyle name="40% - 强调文字颜色 1 12 2" xfId="435"/>
    <cellStyle name="40% - 强调文字颜色 1 12 2 2" xfId="436"/>
    <cellStyle name="40% - 强调文字颜色 1 12 3" xfId="437"/>
    <cellStyle name="40% - 强调文字颜色 1 12 4" xfId="438"/>
    <cellStyle name="40% - 强调文字颜色 1 13" xfId="439"/>
    <cellStyle name="40% - 强调文字颜色 1 13 2" xfId="440"/>
    <cellStyle name="40% - 强调文字颜色 1 13 2 2" xfId="441"/>
    <cellStyle name="40% - 强调文字颜色 1 13 2 3" xfId="442"/>
    <cellStyle name="40% - 强调文字颜色 1 13 3" xfId="443"/>
    <cellStyle name="40% - 强调文字颜色 1 13 4" xfId="444"/>
    <cellStyle name="40% - 强调文字颜色 1 14" xfId="445"/>
    <cellStyle name="40% - 强调文字颜色 1 14 2" xfId="446"/>
    <cellStyle name="40% - 强调文字颜色 1 14 2 2" xfId="447"/>
    <cellStyle name="40% - 强调文字颜色 1 14 3" xfId="448"/>
    <cellStyle name="40% - 强调文字颜色 1 14 3 2" xfId="449"/>
    <cellStyle name="40% - 强调文字颜色 1 14 4" xfId="450"/>
    <cellStyle name="40% - 强调文字颜色 1 15" xfId="451"/>
    <cellStyle name="40% - 强调文字颜色 1 15 2" xfId="452"/>
    <cellStyle name="40% - 强调文字颜色 1 16" xfId="453"/>
    <cellStyle name="40% - 强调文字颜色 1 16 2" xfId="454"/>
    <cellStyle name="40% - 强调文字颜色 1 17" xfId="455"/>
    <cellStyle name="40% - 强调文字颜色 1 17 2" xfId="456"/>
    <cellStyle name="40% - 强调文字颜色 1 18" xfId="457"/>
    <cellStyle name="40% - 强调文字颜色 1 18 2" xfId="458"/>
    <cellStyle name="40% - 强调文字颜色 1 19" xfId="459"/>
    <cellStyle name="40% - 强调文字颜色 1 19 2" xfId="460"/>
    <cellStyle name="40% - 强调文字颜色 1 2" xfId="461"/>
    <cellStyle name="40% - 强调文字颜色 1 2 2" xfId="462"/>
    <cellStyle name="40% - 强调文字颜色 1 2 2 2" xfId="463"/>
    <cellStyle name="40% - 强调文字颜色 1 2 3" xfId="464"/>
    <cellStyle name="40% - 强调文字颜色 1 2 4" xfId="465"/>
    <cellStyle name="40% - 强调文字颜色 1 20" xfId="466"/>
    <cellStyle name="40% - 强调文字颜色 1 20 2" xfId="467"/>
    <cellStyle name="40% - 强调文字颜色 1 21" xfId="468"/>
    <cellStyle name="40% - 强调文字颜色 1 21 2" xfId="469"/>
    <cellStyle name="40% - 强调文字颜色 1 22" xfId="470"/>
    <cellStyle name="40% - 强调文字颜色 1 22 2" xfId="471"/>
    <cellStyle name="40% - 强调文字颜色 1 23" xfId="472"/>
    <cellStyle name="40% - 强调文字颜色 1 23 2" xfId="473"/>
    <cellStyle name="40% - 强调文字颜色 1 24" xfId="474"/>
    <cellStyle name="40% - 强调文字颜色 1 24 2" xfId="475"/>
    <cellStyle name="40% - 强调文字颜色 1 25" xfId="476"/>
    <cellStyle name="40% - 强调文字颜色 1 25 2" xfId="477"/>
    <cellStyle name="40% - 强调文字颜色 1 26" xfId="478"/>
    <cellStyle name="40% - 强调文字颜色 1 27" xfId="479"/>
    <cellStyle name="40% - 强调文字颜色 1 28" xfId="480"/>
    <cellStyle name="40% - 强调文字颜色 1 29" xfId="481"/>
    <cellStyle name="40% - 强调文字颜色 1 3" xfId="482"/>
    <cellStyle name="40% - 强调文字颜色 1 3 2" xfId="483"/>
    <cellStyle name="40% - 强调文字颜色 1 3 2 2" xfId="484"/>
    <cellStyle name="40% - 强调文字颜色 1 3 2 3" xfId="485"/>
    <cellStyle name="40% - 强调文字颜色 1 3 3" xfId="486"/>
    <cellStyle name="40% - 强调文字颜色 1 3 4" xfId="487"/>
    <cellStyle name="40% - 强调文字颜色 1 30" xfId="488"/>
    <cellStyle name="40% - 强调文字颜色 1 31" xfId="489"/>
    <cellStyle name="40% - 强调文字颜色 1 32" xfId="490"/>
    <cellStyle name="40% - 强调文字颜色 1 4" xfId="491"/>
    <cellStyle name="40% - 强调文字颜色 1 4 2" xfId="492"/>
    <cellStyle name="40% - 强调文字颜色 1 4 2 2" xfId="493"/>
    <cellStyle name="40% - 强调文字颜色 1 4 2 3" xfId="494"/>
    <cellStyle name="40% - 强调文字颜色 1 4 3" xfId="495"/>
    <cellStyle name="40% - 强调文字颜色 1 4 3 2" xfId="496"/>
    <cellStyle name="40% - 强调文字颜色 1 4 4" xfId="497"/>
    <cellStyle name="40% - 强调文字颜色 1 5" xfId="498"/>
    <cellStyle name="40% - 强调文字颜色 1 5 2" xfId="499"/>
    <cellStyle name="40% - 强调文字颜色 1 5 2 2" xfId="500"/>
    <cellStyle name="40% - 强调文字颜色 1 5 3" xfId="501"/>
    <cellStyle name="40% - 强调文字颜色 1 6" xfId="502"/>
    <cellStyle name="40% - 强调文字颜色 1 6 2" xfId="503"/>
    <cellStyle name="40% - 强调文字颜色 1 6 2 2" xfId="504"/>
    <cellStyle name="40% - 强调文字颜色 1 6 3" xfId="505"/>
    <cellStyle name="40% - 强调文字颜色 1 6 4" xfId="506"/>
    <cellStyle name="40% - 强调文字颜色 1 6 5" xfId="507"/>
    <cellStyle name="40% - 强调文字颜色 1 7" xfId="508"/>
    <cellStyle name="40% - 强调文字颜色 1 7 2" xfId="509"/>
    <cellStyle name="40% - 强调文字颜色 1 7 3" xfId="510"/>
    <cellStyle name="40% - 强调文字颜色 1 8" xfId="511"/>
    <cellStyle name="40% - 强调文字颜色 1 8 2" xfId="512"/>
    <cellStyle name="40% - 强调文字颜色 1 8 2 2" xfId="513"/>
    <cellStyle name="40% - 强调文字颜色 1 8 2 3" xfId="514"/>
    <cellStyle name="40% - 强调文字颜色 1 8 3" xfId="515"/>
    <cellStyle name="40% - 强调文字颜色 1 8 3 2" xfId="516"/>
    <cellStyle name="40% - 强调文字颜色 1 8 4" xfId="517"/>
    <cellStyle name="40% - 强调文字颜色 1 9" xfId="518"/>
    <cellStyle name="40% - 强调文字颜色 1 9 2" xfId="519"/>
    <cellStyle name="40% - 强调文字颜色 1 9 2 2" xfId="520"/>
    <cellStyle name="40% - 强调文字颜色 1 9 3" xfId="521"/>
    <cellStyle name="40% - 强调文字颜色 1 9 3 2" xfId="522"/>
    <cellStyle name="40% - 强调文字颜色 1 9 4" xfId="523"/>
    <cellStyle name="40% - 强调文字颜色 2 10" xfId="524"/>
    <cellStyle name="40% - 强调文字颜色 2 10 2" xfId="525"/>
    <cellStyle name="40% - 强调文字颜色 2 10 2 2" xfId="526"/>
    <cellStyle name="40% - 强调文字颜色 2 10 2 3" xfId="527"/>
    <cellStyle name="40% - 强调文字颜色 2 10 3" xfId="528"/>
    <cellStyle name="40% - 强调文字颜色 2 10 3 2" xfId="529"/>
    <cellStyle name="40% - 强调文字颜色 2 10 4" xfId="530"/>
    <cellStyle name="40% - 强调文字颜色 2 11" xfId="531"/>
    <cellStyle name="40% - 强调文字颜色 2 11 2" xfId="532"/>
    <cellStyle name="40% - 强调文字颜色 2 11 2 2" xfId="533"/>
    <cellStyle name="40% - 强调文字颜色 2 11 3" xfId="534"/>
    <cellStyle name="40% - 强调文字颜色 2 11 3 2" xfId="535"/>
    <cellStyle name="40% - 强调文字颜色 2 12" xfId="536"/>
    <cellStyle name="40% - 强调文字颜色 2 12 2" xfId="537"/>
    <cellStyle name="40% - 强调文字颜色 2 12 2 2" xfId="538"/>
    <cellStyle name="40% - 强调文字颜色 2 12 3" xfId="539"/>
    <cellStyle name="40% - 强调文字颜色 2 12 4" xfId="540"/>
    <cellStyle name="40% - 强调文字颜色 2 13" xfId="541"/>
    <cellStyle name="40% - 强调文字颜色 2 13 2" xfId="542"/>
    <cellStyle name="40% - 强调文字颜色 2 13 2 2" xfId="543"/>
    <cellStyle name="40% - 强调文字颜色 2 13 2 3" xfId="544"/>
    <cellStyle name="40% - 强调文字颜色 2 13 3" xfId="545"/>
    <cellStyle name="40% - 强调文字颜色 2 13 4" xfId="546"/>
    <cellStyle name="40% - 强调文字颜色 2 14" xfId="547"/>
    <cellStyle name="40% - 强调文字颜色 2 14 2" xfId="548"/>
    <cellStyle name="40% - 强调文字颜色 2 14 2 2" xfId="549"/>
    <cellStyle name="40% - 强调文字颜色 2 14 3" xfId="550"/>
    <cellStyle name="40% - 强调文字颜色 2 14 4" xfId="551"/>
    <cellStyle name="40% - 强调文字颜色 2 15" xfId="552"/>
    <cellStyle name="40% - 强调文字颜色 2 15 2" xfId="553"/>
    <cellStyle name="40% - 强调文字颜色 2 16" xfId="554"/>
    <cellStyle name="40% - 强调文字颜色 2 16 2" xfId="555"/>
    <cellStyle name="40% - 强调文字颜色 2 17" xfId="556"/>
    <cellStyle name="40% - 强调文字颜色 2 17 2" xfId="557"/>
    <cellStyle name="40% - 强调文字颜色 2 18" xfId="558"/>
    <cellStyle name="40% - 强调文字颜色 2 18 2" xfId="559"/>
    <cellStyle name="40% - 强调文字颜色 2 19" xfId="560"/>
    <cellStyle name="40% - 强调文字颜色 2 19 2" xfId="561"/>
    <cellStyle name="40% - 强调文字颜色 2 2" xfId="562"/>
    <cellStyle name="40% - 强调文字颜色 2 2 2" xfId="563"/>
    <cellStyle name="40% - 强调文字颜色 2 2 2 2" xfId="564"/>
    <cellStyle name="40% - 强调文字颜色 2 2 3" xfId="565"/>
    <cellStyle name="40% - 强调文字颜色 2 2 4" xfId="566"/>
    <cellStyle name="40% - 强调文字颜色 2 20" xfId="567"/>
    <cellStyle name="40% - 强调文字颜色 2 20 2" xfId="568"/>
    <cellStyle name="40% - 强调文字颜色 2 21" xfId="569"/>
    <cellStyle name="40% - 强调文字颜色 2 21 2" xfId="570"/>
    <cellStyle name="40% - 强调文字颜色 2 22" xfId="571"/>
    <cellStyle name="40% - 强调文字颜色 2 22 2" xfId="572"/>
    <cellStyle name="40% - 强调文字颜色 2 23" xfId="573"/>
    <cellStyle name="40% - 强调文字颜色 2 23 2" xfId="574"/>
    <cellStyle name="40% - 强调文字颜色 2 24" xfId="575"/>
    <cellStyle name="40% - 强调文字颜色 2 24 2" xfId="576"/>
    <cellStyle name="40% - 强调文字颜色 2 25" xfId="577"/>
    <cellStyle name="40% - 强调文字颜色 2 25 2" xfId="578"/>
    <cellStyle name="40% - 强调文字颜色 2 26" xfId="579"/>
    <cellStyle name="40% - 强调文字颜色 2 27" xfId="580"/>
    <cellStyle name="40% - 强调文字颜色 2 28" xfId="581"/>
    <cellStyle name="40% - 强调文字颜色 2 29" xfId="582"/>
    <cellStyle name="40% - 强调文字颜色 2 3" xfId="583"/>
    <cellStyle name="40% - 强调文字颜色 2 3 2" xfId="584"/>
    <cellStyle name="40% - 强调文字颜色 2 3 2 2" xfId="585"/>
    <cellStyle name="40% - 强调文字颜色 2 3 2 3" xfId="586"/>
    <cellStyle name="40% - 强调文字颜色 2 3 3" xfId="587"/>
    <cellStyle name="40% - 强调文字颜色 2 30" xfId="588"/>
    <cellStyle name="40% - 强调文字颜色 2 31" xfId="589"/>
    <cellStyle name="40% - 强调文字颜色 2 32" xfId="590"/>
    <cellStyle name="40% - 强调文字颜色 2 4" xfId="591"/>
    <cellStyle name="40% - 强调文字颜色 2 4 2" xfId="592"/>
    <cellStyle name="40% - 强调文字颜色 2 4 2 2" xfId="593"/>
    <cellStyle name="40% - 强调文字颜色 2 4 2 3" xfId="594"/>
    <cellStyle name="40% - 强调文字颜色 2 4 3" xfId="595"/>
    <cellStyle name="40% - 强调文字颜色 2 4 3 2" xfId="596"/>
    <cellStyle name="40% - 强调文字颜色 2 4 4" xfId="597"/>
    <cellStyle name="40% - 强调文字颜色 2 5" xfId="598"/>
    <cellStyle name="40% - 强调文字颜色 2 5 2" xfId="599"/>
    <cellStyle name="40% - 强调文字颜色 2 5 2 2" xfId="600"/>
    <cellStyle name="40% - 强调文字颜色 2 5 3" xfId="601"/>
    <cellStyle name="40% - 强调文字颜色 2 6" xfId="602"/>
    <cellStyle name="40% - 强调文字颜色 2 6 2" xfId="603"/>
    <cellStyle name="40% - 强调文字颜色 2 6 2 2" xfId="604"/>
    <cellStyle name="40% - 强调文字颜色 2 6 3" xfId="605"/>
    <cellStyle name="40% - 强调文字颜色 2 6 4" xfId="606"/>
    <cellStyle name="40% - 强调文字颜色 2 6 5" xfId="607"/>
    <cellStyle name="40% - 强调文字颜色 2 7" xfId="608"/>
    <cellStyle name="40% - 强调文字颜色 2 7 2" xfId="609"/>
    <cellStyle name="40% - 强调文字颜色 2 7 2 2" xfId="610"/>
    <cellStyle name="40% - 强调文字颜色 2 8" xfId="611"/>
    <cellStyle name="40% - 强调文字颜色 2 8 2" xfId="612"/>
    <cellStyle name="40% - 强调文字颜色 2 8 2 2" xfId="613"/>
    <cellStyle name="40% - 强调文字颜色 2 8 2 3" xfId="614"/>
    <cellStyle name="40% - 强调文字颜色 2 8 3" xfId="615"/>
    <cellStyle name="40% - 强调文字颜色 2 8 3 2" xfId="616"/>
    <cellStyle name="40% - 强调文字颜色 2 8 4" xfId="617"/>
    <cellStyle name="40% - 强调文字颜色 2 9" xfId="618"/>
    <cellStyle name="40% - 强调文字颜色 2 9 2" xfId="619"/>
    <cellStyle name="40% - 强调文字颜色 2 9 2 2" xfId="620"/>
    <cellStyle name="40% - 强调文字颜色 2 9 3" xfId="621"/>
    <cellStyle name="40% - 强调文字颜色 2 9 3 2" xfId="622"/>
    <cellStyle name="40% - 强调文字颜色 2 9 4" xfId="623"/>
    <cellStyle name="40% - 强调文字颜色 3 10" xfId="624"/>
    <cellStyle name="40% - 强调文字颜色 3 10 2" xfId="625"/>
    <cellStyle name="40% - 强调文字颜色 3 11" xfId="626"/>
    <cellStyle name="40% - 强调文字颜色 3 11 2" xfId="627"/>
    <cellStyle name="40% - 强调文字颜色 3 12" xfId="628"/>
    <cellStyle name="40% - 强调文字颜色 3 12 2" xfId="629"/>
    <cellStyle name="40% - 强调文字颜色 3 13" xfId="630"/>
    <cellStyle name="40% - 强调文字颜色 3 13 2" xfId="631"/>
    <cellStyle name="40% - 强调文字颜色 3 14" xfId="632"/>
    <cellStyle name="40% - 强调文字颜色 3 14 2" xfId="633"/>
    <cellStyle name="40% - 强调文字颜色 3 15" xfId="634"/>
    <cellStyle name="40% - 强调文字颜色 3 15 2" xfId="635"/>
    <cellStyle name="40% - 强调文字颜色 3 16" xfId="636"/>
    <cellStyle name="40% - 强调文字颜色 3 16 2" xfId="637"/>
    <cellStyle name="40% - 强调文字颜色 3 17" xfId="638"/>
    <cellStyle name="40% - 强调文字颜色 3 18" xfId="639"/>
    <cellStyle name="40% - 强调文字颜色 3 19" xfId="640"/>
    <cellStyle name="40% - 强调文字颜色 3 2" xfId="641"/>
    <cellStyle name="40% - 强调文字颜色 3 2 2" xfId="642"/>
    <cellStyle name="40% - 强调文字颜色 3 2 2 2" xfId="643"/>
    <cellStyle name="40% - 强调文字颜色 3 2 3" xfId="644"/>
    <cellStyle name="40% - 强调文字颜色 3 2 4" xfId="645"/>
    <cellStyle name="40% - 强调文字颜色 3 20" xfId="646"/>
    <cellStyle name="40% - 强调文字颜色 3 21" xfId="647"/>
    <cellStyle name="40% - 强调文字颜色 3 3" xfId="648"/>
    <cellStyle name="40% - 强调文字颜色 3 3 2" xfId="649"/>
    <cellStyle name="40% - 强调文字颜色 3 3 2 2" xfId="650"/>
    <cellStyle name="40% - 强调文字颜色 3 3 2 3" xfId="651"/>
    <cellStyle name="40% - 强调文字颜色 3 3 3" xfId="652"/>
    <cellStyle name="40% - 强调文字颜色 3 4" xfId="653"/>
    <cellStyle name="40% - 强调文字颜色 3 4 2" xfId="654"/>
    <cellStyle name="40% - 强调文字颜色 3 4 2 2" xfId="655"/>
    <cellStyle name="40% - 强调文字颜色 3 4 3" xfId="656"/>
    <cellStyle name="40% - 强调文字颜色 3 4 4" xfId="657"/>
    <cellStyle name="40% - 强调文字颜色 3 5" xfId="658"/>
    <cellStyle name="40% - 强调文字颜色 3 5 2" xfId="659"/>
    <cellStyle name="40% - 强调文字颜色 3 5 2 2" xfId="660"/>
    <cellStyle name="40% - 强调文字颜色 3 5 3" xfId="661"/>
    <cellStyle name="40% - 强调文字颜色 3 5 4" xfId="662"/>
    <cellStyle name="40% - 强调文字颜色 3 6" xfId="663"/>
    <cellStyle name="40% - 强调文字颜色 3 6 2" xfId="664"/>
    <cellStyle name="40% - 强调文字颜色 3 6 2 2" xfId="665"/>
    <cellStyle name="40% - 强调文字颜色 3 7" xfId="666"/>
    <cellStyle name="40% - 强调文字颜色 3 7 2" xfId="667"/>
    <cellStyle name="40% - 强调文字颜色 3 7 2 2" xfId="668"/>
    <cellStyle name="40% - 强调文字颜色 3 7 2 3" xfId="669"/>
    <cellStyle name="40% - 强调文字颜色 3 7 3" xfId="670"/>
    <cellStyle name="40% - 强调文字颜色 3 8" xfId="671"/>
    <cellStyle name="40% - 强调文字颜色 3 8 2" xfId="672"/>
    <cellStyle name="40% - 强调文字颜色 3 8 2 2" xfId="673"/>
    <cellStyle name="40% - 强调文字颜色 3 8 3" xfId="674"/>
    <cellStyle name="40% - 强调文字颜色 3 8 4" xfId="675"/>
    <cellStyle name="40% - 强调文字颜色 3 9" xfId="676"/>
    <cellStyle name="40% - 强调文字颜色 3 9 2" xfId="677"/>
    <cellStyle name="40% - 强调文字颜色 3 9 2 2" xfId="678"/>
    <cellStyle name="40% - 强调文字颜色 3 9 3" xfId="679"/>
    <cellStyle name="40% - 强调文字颜色 3 9 4" xfId="680"/>
    <cellStyle name="40% - 强调文字颜色 4 10" xfId="681"/>
    <cellStyle name="40% - 强调文字颜色 4 10 2" xfId="682"/>
    <cellStyle name="40% - 强调文字颜色 4 10 2 2" xfId="683"/>
    <cellStyle name="40% - 强调文字颜色 4 10 2 3" xfId="684"/>
    <cellStyle name="40% - 强调文字颜色 4 10 3" xfId="685"/>
    <cellStyle name="40% - 强调文字颜色 4 10 3 2" xfId="686"/>
    <cellStyle name="40% - 强调文字颜色 4 10 4" xfId="687"/>
    <cellStyle name="40% - 强调文字颜色 4 11" xfId="688"/>
    <cellStyle name="40% - 强调文字颜色 4 11 2" xfId="689"/>
    <cellStyle name="40% - 强调文字颜色 4 11 2 2" xfId="690"/>
    <cellStyle name="40% - 强调文字颜色 4 11 3" xfId="691"/>
    <cellStyle name="40% - 强调文字颜色 4 11 3 2" xfId="692"/>
    <cellStyle name="40% - 强调文字颜色 4 12" xfId="693"/>
    <cellStyle name="40% - 强调文字颜色 4 12 2" xfId="694"/>
    <cellStyle name="40% - 强调文字颜色 4 12 2 2" xfId="695"/>
    <cellStyle name="40% - 强调文字颜色 4 12 3" xfId="696"/>
    <cellStyle name="40% - 强调文字颜色 4 12 4" xfId="697"/>
    <cellStyle name="40% - 强调文字颜色 4 13" xfId="698"/>
    <cellStyle name="40% - 强调文字颜色 4 13 2" xfId="699"/>
    <cellStyle name="40% - 强调文字颜色 4 13 2 2" xfId="700"/>
    <cellStyle name="40% - 强调文字颜色 4 13 2 3" xfId="701"/>
    <cellStyle name="40% - 强调文字颜色 4 13 3" xfId="702"/>
    <cellStyle name="40% - 强调文字颜色 4 13 4" xfId="703"/>
    <cellStyle name="40% - 强调文字颜色 4 14" xfId="704"/>
    <cellStyle name="40% - 强调文字颜色 4 14 2" xfId="705"/>
    <cellStyle name="40% - 强调文字颜色 4 14 2 2" xfId="706"/>
    <cellStyle name="40% - 强调文字颜色 4 14 3" xfId="707"/>
    <cellStyle name="40% - 强调文字颜色 4 14 3 2" xfId="708"/>
    <cellStyle name="40% - 强调文字颜色 4 14 4" xfId="709"/>
    <cellStyle name="40% - 强调文字颜色 4 15" xfId="710"/>
    <cellStyle name="40% - 强调文字颜色 4 15 2" xfId="711"/>
    <cellStyle name="40% - 强调文字颜色 4 16" xfId="712"/>
    <cellStyle name="40% - 强调文字颜色 4 16 2" xfId="713"/>
    <cellStyle name="40% - 强调文字颜色 4 17" xfId="714"/>
    <cellStyle name="40% - 强调文字颜色 4 17 2" xfId="715"/>
    <cellStyle name="40% - 强调文字颜色 4 18" xfId="716"/>
    <cellStyle name="40% - 强调文字颜色 4 18 2" xfId="717"/>
    <cellStyle name="40% - 强调文字颜色 4 19" xfId="718"/>
    <cellStyle name="40% - 强调文字颜色 4 19 2" xfId="719"/>
    <cellStyle name="40% - 强调文字颜色 4 2" xfId="720"/>
    <cellStyle name="40% - 强调文字颜色 4 2 2" xfId="721"/>
    <cellStyle name="40% - 强调文字颜色 4 2 2 2" xfId="722"/>
    <cellStyle name="40% - 强调文字颜色 4 2 3" xfId="723"/>
    <cellStyle name="40% - 强调文字颜色 4 2 4" xfId="724"/>
    <cellStyle name="40% - 强调文字颜色 4 20" xfId="725"/>
    <cellStyle name="40% - 强调文字颜色 4 20 2" xfId="726"/>
    <cellStyle name="40% - 强调文字颜色 4 21" xfId="727"/>
    <cellStyle name="40% - 强调文字颜色 4 21 2" xfId="728"/>
    <cellStyle name="40% - 强调文字颜色 4 22" xfId="729"/>
    <cellStyle name="40% - 强调文字颜色 4 22 2" xfId="730"/>
    <cellStyle name="40% - 强调文字颜色 4 23" xfId="731"/>
    <cellStyle name="40% - 强调文字颜色 4 23 2" xfId="732"/>
    <cellStyle name="40% - 强调文字颜色 4 24" xfId="733"/>
    <cellStyle name="40% - 强调文字颜色 4 24 2" xfId="734"/>
    <cellStyle name="40% - 强调文字颜色 4 25" xfId="735"/>
    <cellStyle name="40% - 强调文字颜色 4 25 2" xfId="736"/>
    <cellStyle name="40% - 强调文字颜色 4 26" xfId="737"/>
    <cellStyle name="40% - 强调文字颜色 4 27" xfId="738"/>
    <cellStyle name="40% - 强调文字颜色 4 28" xfId="739"/>
    <cellStyle name="40% - 强调文字颜色 4 29" xfId="740"/>
    <cellStyle name="40% - 强调文字颜色 4 3" xfId="741"/>
    <cellStyle name="40% - 强调文字颜色 4 3 2" xfId="742"/>
    <cellStyle name="40% - 强调文字颜色 4 3 2 2" xfId="743"/>
    <cellStyle name="40% - 强调文字颜色 4 3 2 3" xfId="744"/>
    <cellStyle name="40% - 强调文字颜色 4 3 3" xfId="745"/>
    <cellStyle name="40% - 强调文字颜色 4 3 4" xfId="746"/>
    <cellStyle name="40% - 强调文字颜色 4 30" xfId="747"/>
    <cellStyle name="40% - 强调文字颜色 4 31" xfId="748"/>
    <cellStyle name="40% - 强调文字颜色 4 32" xfId="749"/>
    <cellStyle name="40% - 强调文字颜色 4 4" xfId="750"/>
    <cellStyle name="40% - 强调文字颜色 4 4 2" xfId="751"/>
    <cellStyle name="40% - 强调文字颜色 4 4 2 2" xfId="752"/>
    <cellStyle name="40% - 强调文字颜色 4 4 2 3" xfId="753"/>
    <cellStyle name="40% - 强调文字颜色 4 4 3" xfId="754"/>
    <cellStyle name="40% - 强调文字颜色 4 4 3 2" xfId="755"/>
    <cellStyle name="40% - 强调文字颜色 4 4 4" xfId="756"/>
    <cellStyle name="40% - 强调文字颜色 4 5" xfId="757"/>
    <cellStyle name="40% - 强调文字颜色 4 5 2" xfId="758"/>
    <cellStyle name="40% - 强调文字颜色 4 5 2 2" xfId="759"/>
    <cellStyle name="40% - 强调文字颜色 4 5 3" xfId="760"/>
    <cellStyle name="40% - 强调文字颜色 4 6" xfId="761"/>
    <cellStyle name="40% - 强调文字颜色 4 6 2" xfId="762"/>
    <cellStyle name="40% - 强调文字颜色 4 6 2 2" xfId="763"/>
    <cellStyle name="40% - 强调文字颜色 4 6 3" xfId="764"/>
    <cellStyle name="40% - 强调文字颜色 4 6 4" xfId="765"/>
    <cellStyle name="40% - 强调文字颜色 4 6 5" xfId="766"/>
    <cellStyle name="40% - 强调文字颜色 4 7" xfId="767"/>
    <cellStyle name="40% - 强调文字颜色 4 7 2" xfId="768"/>
    <cellStyle name="40% - 强调文字颜色 4 7 3" xfId="769"/>
    <cellStyle name="40% - 强调文字颜色 4 8" xfId="770"/>
    <cellStyle name="40% - 强调文字颜色 4 8 2" xfId="771"/>
    <cellStyle name="40% - 强调文字颜色 4 8 2 2" xfId="772"/>
    <cellStyle name="40% - 强调文字颜色 4 8 2 3" xfId="773"/>
    <cellStyle name="40% - 强调文字颜色 4 8 3" xfId="774"/>
    <cellStyle name="40% - 强调文字颜色 4 8 4" xfId="775"/>
    <cellStyle name="40% - 强调文字颜色 4 9" xfId="776"/>
    <cellStyle name="40% - 强调文字颜色 4 9 2" xfId="777"/>
    <cellStyle name="40% - 强调文字颜色 4 9 2 2" xfId="778"/>
    <cellStyle name="40% - 强调文字颜色 4 9 3" xfId="779"/>
    <cellStyle name="40% - 强调文字颜色 4 9 3 2" xfId="780"/>
    <cellStyle name="40% - 强调文字颜色 4 9 4" xfId="781"/>
    <cellStyle name="40% - 强调文字颜色 5 10" xfId="782"/>
    <cellStyle name="40% - 强调文字颜色 5 10 2" xfId="783"/>
    <cellStyle name="40% - 强调文字颜色 5 10 2 2" xfId="784"/>
    <cellStyle name="40% - 强调文字颜色 5 10 2 3" xfId="785"/>
    <cellStyle name="40% - 强调文字颜色 5 10 3" xfId="786"/>
    <cellStyle name="40% - 强调文字颜色 5 10 3 2" xfId="787"/>
    <cellStyle name="40% - 强调文字颜色 5 10 4" xfId="788"/>
    <cellStyle name="40% - 强调文字颜色 5 11" xfId="789"/>
    <cellStyle name="40% - 强调文字颜色 5 11 2" xfId="790"/>
    <cellStyle name="40% - 强调文字颜色 5 11 2 2" xfId="791"/>
    <cellStyle name="40% - 强调文字颜色 5 11 3" xfId="792"/>
    <cellStyle name="40% - 强调文字颜色 5 11 3 2" xfId="793"/>
    <cellStyle name="40% - 强调文字颜色 5 12" xfId="794"/>
    <cellStyle name="40% - 强调文字颜色 5 12 2" xfId="795"/>
    <cellStyle name="40% - 强调文字颜色 5 12 2 2" xfId="796"/>
    <cellStyle name="40% - 强调文字颜色 5 12 3" xfId="797"/>
    <cellStyle name="40% - 强调文字颜色 5 12 4" xfId="798"/>
    <cellStyle name="40% - 强调文字颜色 5 13" xfId="799"/>
    <cellStyle name="40% - 强调文字颜色 5 13 2" xfId="800"/>
    <cellStyle name="40% - 强调文字颜色 5 13 2 2" xfId="801"/>
    <cellStyle name="40% - 强调文字颜色 5 13 2 3" xfId="802"/>
    <cellStyle name="40% - 强调文字颜色 5 13 3" xfId="803"/>
    <cellStyle name="40% - 强调文字颜色 5 13 4" xfId="804"/>
    <cellStyle name="40% - 强调文字颜色 5 14" xfId="805"/>
    <cellStyle name="40% - 强调文字颜色 5 14 2" xfId="806"/>
    <cellStyle name="40% - 强调文字颜色 5 14 2 2" xfId="807"/>
    <cellStyle name="40% - 强调文字颜色 5 14 3" xfId="808"/>
    <cellStyle name="40% - 强调文字颜色 5 14 4" xfId="809"/>
    <cellStyle name="40% - 强调文字颜色 5 15" xfId="810"/>
    <cellStyle name="40% - 强调文字颜色 5 15 2" xfId="811"/>
    <cellStyle name="40% - 强调文字颜色 5 16" xfId="812"/>
    <cellStyle name="40% - 强调文字颜色 5 16 2" xfId="813"/>
    <cellStyle name="40% - 强调文字颜色 5 17" xfId="814"/>
    <cellStyle name="40% - 强调文字颜色 5 17 2" xfId="815"/>
    <cellStyle name="40% - 强调文字颜色 5 18" xfId="816"/>
    <cellStyle name="40% - 强调文字颜色 5 18 2" xfId="817"/>
    <cellStyle name="40% - 强调文字颜色 5 19" xfId="818"/>
    <cellStyle name="40% - 强调文字颜色 5 19 2" xfId="819"/>
    <cellStyle name="40% - 强调文字颜色 5 2" xfId="820"/>
    <cellStyle name="40% - 强调文字颜色 5 2 2" xfId="821"/>
    <cellStyle name="40% - 强调文字颜色 5 2 2 2" xfId="822"/>
    <cellStyle name="40% - 强调文字颜色 5 2 3" xfId="823"/>
    <cellStyle name="40% - 强调文字颜色 5 2 4" xfId="824"/>
    <cellStyle name="40% - 强调文字颜色 5 20" xfId="825"/>
    <cellStyle name="40% - 强调文字颜色 5 20 2" xfId="826"/>
    <cellStyle name="40% - 强调文字颜色 5 21" xfId="827"/>
    <cellStyle name="40% - 强调文字颜色 5 21 2" xfId="828"/>
    <cellStyle name="40% - 强调文字颜色 5 22" xfId="829"/>
    <cellStyle name="40% - 强调文字颜色 5 22 2" xfId="830"/>
    <cellStyle name="40% - 强调文字颜色 5 23" xfId="831"/>
    <cellStyle name="40% - 强调文字颜色 5 23 2" xfId="832"/>
    <cellStyle name="40% - 强调文字颜色 5 24" xfId="833"/>
    <cellStyle name="40% - 强调文字颜色 5 24 2" xfId="834"/>
    <cellStyle name="40% - 强调文字颜色 5 25" xfId="835"/>
    <cellStyle name="40% - 强调文字颜色 5 25 2" xfId="836"/>
    <cellStyle name="40% - 强调文字颜色 5 26" xfId="837"/>
    <cellStyle name="40% - 强调文字颜色 5 27" xfId="838"/>
    <cellStyle name="40% - 强调文字颜色 5 28" xfId="839"/>
    <cellStyle name="40% - 强调文字颜色 5 29" xfId="840"/>
    <cellStyle name="40% - 强调文字颜色 5 3" xfId="841"/>
    <cellStyle name="40% - 强调文字颜色 5 3 2" xfId="842"/>
    <cellStyle name="40% - 强调文字颜色 5 3 2 2" xfId="843"/>
    <cellStyle name="40% - 强调文字颜色 5 3 2 3" xfId="844"/>
    <cellStyle name="40% - 强调文字颜色 5 3 3" xfId="845"/>
    <cellStyle name="40% - 强调文字颜色 5 30" xfId="846"/>
    <cellStyle name="40% - 强调文字颜色 5 31" xfId="847"/>
    <cellStyle name="40% - 强调文字颜色 5 32" xfId="848"/>
    <cellStyle name="40% - 强调文字颜色 5 4" xfId="849"/>
    <cellStyle name="40% - 强调文字颜色 5 4 2" xfId="850"/>
    <cellStyle name="40% - 强调文字颜色 5 4 2 2" xfId="851"/>
    <cellStyle name="40% - 强调文字颜色 5 4 2 3" xfId="852"/>
    <cellStyle name="40% - 强调文字颜色 5 4 3" xfId="853"/>
    <cellStyle name="40% - 强调文字颜色 5 4 3 2" xfId="854"/>
    <cellStyle name="40% - 强调文字颜色 5 4 4" xfId="855"/>
    <cellStyle name="40% - 强调文字颜色 5 5" xfId="856"/>
    <cellStyle name="40% - 强调文字颜色 5 5 2" xfId="857"/>
    <cellStyle name="40% - 强调文字颜色 5 5 2 2" xfId="858"/>
    <cellStyle name="40% - 强调文字颜色 5 5 3" xfId="859"/>
    <cellStyle name="40% - 强调文字颜色 5 6" xfId="860"/>
    <cellStyle name="40% - 强调文字颜色 5 6 2" xfId="861"/>
    <cellStyle name="40% - 强调文字颜色 5 6 2 2" xfId="862"/>
    <cellStyle name="40% - 强调文字颜色 5 6 3" xfId="863"/>
    <cellStyle name="40% - 强调文字颜色 5 6 4" xfId="864"/>
    <cellStyle name="40% - 强调文字颜色 5 6 5" xfId="865"/>
    <cellStyle name="40% - 强调文字颜色 5 7" xfId="866"/>
    <cellStyle name="40% - 强调文字颜色 5 7 2" xfId="867"/>
    <cellStyle name="40% - 强调文字颜色 5 7 2 2" xfId="868"/>
    <cellStyle name="40% - 强调文字颜色 5 8" xfId="869"/>
    <cellStyle name="40% - 强调文字颜色 5 8 2" xfId="870"/>
    <cellStyle name="40% - 强调文字颜色 5 8 2 2" xfId="871"/>
    <cellStyle name="40% - 强调文字颜色 5 8 2 3" xfId="872"/>
    <cellStyle name="40% - 强调文字颜色 5 8 3" xfId="873"/>
    <cellStyle name="40% - 强调文字颜色 5 8 3 2" xfId="874"/>
    <cellStyle name="40% - 强调文字颜色 5 8 4" xfId="875"/>
    <cellStyle name="40% - 强调文字颜色 5 9" xfId="876"/>
    <cellStyle name="40% - 强调文字颜色 5 9 2" xfId="877"/>
    <cellStyle name="40% - 强调文字颜色 5 9 2 2" xfId="878"/>
    <cellStyle name="40% - 强调文字颜色 5 9 3" xfId="879"/>
    <cellStyle name="40% - 强调文字颜色 5 9 3 2" xfId="880"/>
    <cellStyle name="40% - 强调文字颜色 5 9 4" xfId="881"/>
    <cellStyle name="40% - 强调文字颜色 6 10" xfId="882"/>
    <cellStyle name="40% - 强调文字颜色 6 10 2" xfId="883"/>
    <cellStyle name="40% - 强调文字颜色 6 10 2 2" xfId="884"/>
    <cellStyle name="40% - 强调文字颜色 6 10 2 3" xfId="885"/>
    <cellStyle name="40% - 强调文字颜色 6 10 3" xfId="886"/>
    <cellStyle name="40% - 强调文字颜色 6 10 3 2" xfId="887"/>
    <cellStyle name="40% - 强调文字颜色 6 10 4" xfId="888"/>
    <cellStyle name="40% - 强调文字颜色 6 11" xfId="889"/>
    <cellStyle name="40% - 强调文字颜色 6 11 2" xfId="890"/>
    <cellStyle name="40% - 强调文字颜色 6 11 2 2" xfId="891"/>
    <cellStyle name="40% - 强调文字颜色 6 11 2 3" xfId="892"/>
    <cellStyle name="40% - 强调文字颜色 6 11 3" xfId="893"/>
    <cellStyle name="40% - 强调文字颜色 6 11 3 2" xfId="894"/>
    <cellStyle name="40% - 强调文字颜色 6 12" xfId="895"/>
    <cellStyle name="40% - 强调文字颜色 6 12 2" xfId="896"/>
    <cellStyle name="40% - 强调文字颜色 6 12 2 2" xfId="897"/>
    <cellStyle name="40% - 强调文字颜色 6 12 3" xfId="898"/>
    <cellStyle name="40% - 强调文字颜色 6 12 4" xfId="899"/>
    <cellStyle name="40% - 强调文字颜色 6 13" xfId="900"/>
    <cellStyle name="40% - 强调文字颜色 6 13 2" xfId="901"/>
    <cellStyle name="40% - 强调文字颜色 6 13 2 2" xfId="902"/>
    <cellStyle name="40% - 强调文字颜色 6 13 2 3" xfId="903"/>
    <cellStyle name="40% - 强调文字颜色 6 13 3" xfId="904"/>
    <cellStyle name="40% - 强调文字颜色 6 13 4" xfId="905"/>
    <cellStyle name="40% - 强调文字颜色 6 14" xfId="906"/>
    <cellStyle name="40% - 强调文字颜色 6 14 2" xfId="907"/>
    <cellStyle name="40% - 强调文字颜色 6 14 2 2" xfId="908"/>
    <cellStyle name="40% - 强调文字颜色 6 14 3" xfId="909"/>
    <cellStyle name="40% - 强调文字颜色 6 14 3 2" xfId="910"/>
    <cellStyle name="40% - 强调文字颜色 6 14 4" xfId="911"/>
    <cellStyle name="40% - 强调文字颜色 6 15" xfId="912"/>
    <cellStyle name="40% - 强调文字颜色 6 15 2" xfId="913"/>
    <cellStyle name="40% - 强调文字颜色 6 15 3" xfId="914"/>
    <cellStyle name="40% - 强调文字颜色 6 16" xfId="915"/>
    <cellStyle name="40% - 强调文字颜色 6 16 2" xfId="916"/>
    <cellStyle name="40% - 强调文字颜色 6 17" xfId="917"/>
    <cellStyle name="40% - 强调文字颜色 6 17 2" xfId="918"/>
    <cellStyle name="40% - 强调文字颜色 6 18" xfId="919"/>
    <cellStyle name="40% - 强调文字颜色 6 18 2" xfId="920"/>
    <cellStyle name="40% - 强调文字颜色 6 19" xfId="921"/>
    <cellStyle name="40% - 强调文字颜色 6 19 2" xfId="922"/>
    <cellStyle name="40% - 强调文字颜色 6 2" xfId="923"/>
    <cellStyle name="40% - 强调文字颜色 6 2 2" xfId="924"/>
    <cellStyle name="40% - 强调文字颜色 6 2 2 2" xfId="925"/>
    <cellStyle name="40% - 强调文字颜色 6 2 3" xfId="926"/>
    <cellStyle name="40% - 强调文字颜色 6 2 4" xfId="927"/>
    <cellStyle name="40% - 强调文字颜色 6 20" xfId="928"/>
    <cellStyle name="40% - 强调文字颜色 6 20 2" xfId="929"/>
    <cellStyle name="40% - 强调文字颜色 6 21" xfId="930"/>
    <cellStyle name="40% - 强调文字颜色 6 21 2" xfId="931"/>
    <cellStyle name="40% - 强调文字颜色 6 22" xfId="932"/>
    <cellStyle name="40% - 强调文字颜色 6 22 2" xfId="933"/>
    <cellStyle name="40% - 强调文字颜色 6 23" xfId="934"/>
    <cellStyle name="40% - 强调文字颜色 6 23 2" xfId="935"/>
    <cellStyle name="40% - 强调文字颜色 6 24" xfId="936"/>
    <cellStyle name="40% - 强调文字颜色 6 24 2" xfId="937"/>
    <cellStyle name="40% - 强调文字颜色 6 25" xfId="938"/>
    <cellStyle name="40% - 强调文字颜色 6 25 2" xfId="939"/>
    <cellStyle name="40% - 强调文字颜色 6 26" xfId="940"/>
    <cellStyle name="40% - 强调文字颜色 6 27" xfId="941"/>
    <cellStyle name="40% - 强调文字颜色 6 28" xfId="942"/>
    <cellStyle name="40% - 强调文字颜色 6 29" xfId="943"/>
    <cellStyle name="40% - 强调文字颜色 6 3" xfId="944"/>
    <cellStyle name="40% - 强调文字颜色 6 3 2" xfId="945"/>
    <cellStyle name="40% - 强调文字颜色 6 3 2 2" xfId="946"/>
    <cellStyle name="40% - 强调文字颜色 6 3 2 3" xfId="947"/>
    <cellStyle name="40% - 强调文字颜色 6 3 3" xfId="948"/>
    <cellStyle name="40% - 强调文字颜色 6 3 4" xfId="949"/>
    <cellStyle name="40% - 强调文字颜色 6 30" xfId="950"/>
    <cellStyle name="40% - 强调文字颜色 6 31" xfId="951"/>
    <cellStyle name="40% - 强调文字颜色 6 32" xfId="952"/>
    <cellStyle name="40% - 强调文字颜色 6 4" xfId="953"/>
    <cellStyle name="40% - 强调文字颜色 6 4 2" xfId="954"/>
    <cellStyle name="40% - 强调文字颜色 6 4 2 2" xfId="955"/>
    <cellStyle name="40% - 强调文字颜色 6 4 2 3" xfId="956"/>
    <cellStyle name="40% - 强调文字颜色 6 4 3" xfId="957"/>
    <cellStyle name="40% - 强调文字颜色 6 4 3 2" xfId="958"/>
    <cellStyle name="40% - 强调文字颜色 6 4 4" xfId="959"/>
    <cellStyle name="40% - 强调文字颜色 6 5" xfId="960"/>
    <cellStyle name="40% - 强调文字颜色 6 5 2" xfId="961"/>
    <cellStyle name="40% - 强调文字颜色 6 5 2 2" xfId="962"/>
    <cellStyle name="40% - 强调文字颜色 6 6" xfId="963"/>
    <cellStyle name="40% - 强调文字颜色 6 6 2" xfId="964"/>
    <cellStyle name="40% - 强调文字颜色 6 6 2 2" xfId="965"/>
    <cellStyle name="40% - 强调文字颜色 6 6 3" xfId="966"/>
    <cellStyle name="40% - 强调文字颜色 6 6 4" xfId="967"/>
    <cellStyle name="40% - 强调文字颜色 6 6 5" xfId="968"/>
    <cellStyle name="40% - 强调文字颜色 6 7" xfId="969"/>
    <cellStyle name="40% - 强调文字颜色 6 7 2" xfId="970"/>
    <cellStyle name="40% - 强调文字颜色 6 7 3" xfId="971"/>
    <cellStyle name="40% - 强调文字颜色 6 8" xfId="972"/>
    <cellStyle name="40% - 强调文字颜色 6 8 2" xfId="973"/>
    <cellStyle name="40% - 强调文字颜色 6 8 2 2" xfId="974"/>
    <cellStyle name="40% - 强调文字颜色 6 8 2 3" xfId="975"/>
    <cellStyle name="40% - 强调文字颜色 6 8 3" xfId="976"/>
    <cellStyle name="40% - 强调文字颜色 6 8 4" xfId="977"/>
    <cellStyle name="40% - 强调文字颜色 6 9" xfId="978"/>
    <cellStyle name="40% - 强调文字颜色 6 9 2" xfId="979"/>
    <cellStyle name="40% - 强调文字颜色 6 9 2 2" xfId="980"/>
    <cellStyle name="40% - 强调文字颜色 6 9 3" xfId="981"/>
    <cellStyle name="40% - 强调文字颜色 6 9 3 2" xfId="982"/>
    <cellStyle name="40% - 强调文字颜色 6 9 4" xfId="983"/>
    <cellStyle name="40% - 强调文字颜虲ᕝ_x0003_" xfId="984"/>
    <cellStyle name="40% - 着色 1" xfId="985"/>
    <cellStyle name="40% - 着色 1 2" xfId="986"/>
    <cellStyle name="40% - 着色 1 3" xfId="987"/>
    <cellStyle name="40% - 着色 1 4" xfId="988"/>
    <cellStyle name="40% - 着色 2" xfId="989"/>
    <cellStyle name="40% - 着色 2 2" xfId="990"/>
    <cellStyle name="40% - 着色 2 3" xfId="991"/>
    <cellStyle name="40% - 着色 2 4" xfId="992"/>
    <cellStyle name="40% - 着色 3" xfId="993"/>
    <cellStyle name="40% - 着色 3 2" xfId="994"/>
    <cellStyle name="40% - 着色 3 3" xfId="995"/>
    <cellStyle name="40% - 着色 4" xfId="996"/>
    <cellStyle name="40% - 着色 4 2" xfId="997"/>
    <cellStyle name="40% - 着色 4 3" xfId="998"/>
    <cellStyle name="40% - 着色 4 4" xfId="999"/>
    <cellStyle name="40% - 着色 5" xfId="1000"/>
    <cellStyle name="40% - 着色 5 2" xfId="1001"/>
    <cellStyle name="40% - 着色 5 3" xfId="1002"/>
    <cellStyle name="40% - 着色 5 4" xfId="1003"/>
    <cellStyle name="40% - 着色 6" xfId="1004"/>
    <cellStyle name="40% - 着色 6 2" xfId="1005"/>
    <cellStyle name="40% - 着色 6 3" xfId="1006"/>
    <cellStyle name="40% - 着色 6 4" xfId="1007"/>
    <cellStyle name="60% - 强调文字颜色 1 10" xfId="1008"/>
    <cellStyle name="60% - 强调文字颜色 1 10 2" xfId="1009"/>
    <cellStyle name="60% - 强调文字颜色 1 10 2 2" xfId="1010"/>
    <cellStyle name="60% - 强调文字颜色 1 10 3" xfId="1011"/>
    <cellStyle name="60% - 强调文字颜色 1 10 4" xfId="1012"/>
    <cellStyle name="60% - 强调文字颜色 1 11" xfId="1013"/>
    <cellStyle name="60% - 强调文字颜色 1 11 2" xfId="1014"/>
    <cellStyle name="60% - 强调文字颜色 1 11 2 2" xfId="1015"/>
    <cellStyle name="60% - 强调文字颜色 1 11 3" xfId="1016"/>
    <cellStyle name="60% - 强调文字颜色 1 11 4" xfId="1017"/>
    <cellStyle name="60% - 强调文字颜色 1 12" xfId="1018"/>
    <cellStyle name="60% - 强调文字颜色 1 12 2" xfId="1019"/>
    <cellStyle name="60% - 强调文字颜色 1 12 2 2" xfId="1020"/>
    <cellStyle name="60% - 强调文字颜色 1 12 2 3" xfId="1021"/>
    <cellStyle name="60% - 强调文字颜色 1 12 3" xfId="1022"/>
    <cellStyle name="60% - 强调文字颜色 1 12 3 2" xfId="1023"/>
    <cellStyle name="60% - 强调文字颜色 1 12 4" xfId="1024"/>
    <cellStyle name="60% - 强调文字颜色 1 13" xfId="1025"/>
    <cellStyle name="60% - 强调文字颜色 1 13 2" xfId="1026"/>
    <cellStyle name="60% - 强调文字颜色 1 13 2 2" xfId="1027"/>
    <cellStyle name="60% - 强调文字颜色 1 13 3" xfId="1028"/>
    <cellStyle name="60% - 强调文字颜色 1 13 3 2" xfId="1029"/>
    <cellStyle name="60% - 强调文字颜色 1 13 4" xfId="1030"/>
    <cellStyle name="60% - 强调文字颜色 1 14" xfId="1031"/>
    <cellStyle name="60% - 强调文字颜色 1 14 2" xfId="1032"/>
    <cellStyle name="60% - 强调文字颜色 1 14 2 2" xfId="1033"/>
    <cellStyle name="60% - 强调文字颜色 1 14 3" xfId="1034"/>
    <cellStyle name="60% - 强调文字颜色 1 14 4" xfId="1035"/>
    <cellStyle name="60% - 强调文字颜色 1 15" xfId="1036"/>
    <cellStyle name="60% - 强调文字颜色 1 15 2" xfId="1037"/>
    <cellStyle name="60% - 强调文字颜色 1 15 3" xfId="1038"/>
    <cellStyle name="60% - 强调文字颜色 1 16" xfId="1039"/>
    <cellStyle name="60% - 强调文字颜色 1 16 2" xfId="1040"/>
    <cellStyle name="60% - 强调文字颜色 1 17" xfId="1041"/>
    <cellStyle name="60% - 强调文字颜色 1 17 2" xfId="1042"/>
    <cellStyle name="60% - 强调文字颜色 1 18" xfId="1043"/>
    <cellStyle name="60% - 强调文字颜色 1 18 2" xfId="1044"/>
    <cellStyle name="60% - 强调文字颜色 1 19" xfId="1045"/>
    <cellStyle name="60% - 强调文字颜色 1 19 2" xfId="1046"/>
    <cellStyle name="60% - 强调文字颜色 1 2" xfId="1047"/>
    <cellStyle name="60% - 强调文字颜色 1 2 2" xfId="1048"/>
    <cellStyle name="60% - 强调文字颜色 1 2 2 2" xfId="1049"/>
    <cellStyle name="60% - 强调文字颜色 1 2 3" xfId="1050"/>
    <cellStyle name="60% - 强调文字颜色 1 2 4" xfId="1051"/>
    <cellStyle name="60% - 强调文字颜色 1 20" xfId="1052"/>
    <cellStyle name="60% - 强调文字颜色 1 20 2" xfId="1053"/>
    <cellStyle name="60% - 强调文字颜色 1 21" xfId="1054"/>
    <cellStyle name="60% - 强调文字颜色 1 21 2" xfId="1055"/>
    <cellStyle name="60% - 强调文字颜色 1 22" xfId="1056"/>
    <cellStyle name="60% - 强调文字颜色 1 22 2" xfId="1057"/>
    <cellStyle name="60% - 强调文字颜色 1 23" xfId="1058"/>
    <cellStyle name="60% - 强调文字颜色 1 23 2" xfId="1059"/>
    <cellStyle name="60% - 强调文字颜色 1 24" xfId="1060"/>
    <cellStyle name="60% - 强调文字颜色 1 24 2" xfId="1061"/>
    <cellStyle name="60% - 强调文字颜色 1 25" xfId="1062"/>
    <cellStyle name="60% - 强调文字颜色 1 25 2" xfId="1063"/>
    <cellStyle name="60% - 强调文字颜色 1 26" xfId="1064"/>
    <cellStyle name="60% - 强调文字颜色 1 27" xfId="1065"/>
    <cellStyle name="60% - 强调文字颜色 1 28" xfId="1066"/>
    <cellStyle name="60% - 强调文字颜色 1 29" xfId="1067"/>
    <cellStyle name="60% - 强调文字颜色 1 3" xfId="1068"/>
    <cellStyle name="60% - 强调文字颜色 1 3 2" xfId="1069"/>
    <cellStyle name="60% - 强调文字颜色 1 3 2 2" xfId="1070"/>
    <cellStyle name="60% - 强调文字颜色 1 3 3" xfId="1071"/>
    <cellStyle name="60% - 强调文字颜色 1 30" xfId="1072"/>
    <cellStyle name="60% - 强调文字颜色 1 31" xfId="1073"/>
    <cellStyle name="60% - 强调文字颜色 1 32" xfId="1074"/>
    <cellStyle name="60% - 强调文字颜色 1 4" xfId="1075"/>
    <cellStyle name="60% - 强调文字颜色 1 4 2" xfId="1076"/>
    <cellStyle name="60% - 强调文字颜色 1 4 2 2" xfId="1077"/>
    <cellStyle name="60% - 强调文字颜色 1 4 3" xfId="1078"/>
    <cellStyle name="60% - 强调文字颜色 1 4 3 2" xfId="1079"/>
    <cellStyle name="60% - 强调文字颜色 1 4 4" xfId="1080"/>
    <cellStyle name="60% - 强调文字颜色 1 4 5" xfId="1081"/>
    <cellStyle name="60% - 强调文字颜色 1 5" xfId="1082"/>
    <cellStyle name="60% - 强调文字颜色 1 5 2" xfId="1083"/>
    <cellStyle name="60% - 强调文字颜色 1 5 2 2" xfId="1084"/>
    <cellStyle name="60% - 强调文字颜色 1 6" xfId="1085"/>
    <cellStyle name="60% - 强调文字颜色 1 6 2" xfId="1086"/>
    <cellStyle name="60% - 强调文字颜色 1 7" xfId="1087"/>
    <cellStyle name="60% - 强调文字颜色 1 7 2" xfId="1088"/>
    <cellStyle name="60% - 强调文字颜色 1 7 2 2" xfId="1089"/>
    <cellStyle name="60% - 强调文字颜色 1 7 2 3" xfId="1090"/>
    <cellStyle name="60% - 强调文字颜色 1 7 3" xfId="1091"/>
    <cellStyle name="60% - 强调文字颜色 1 7 3 2" xfId="1092"/>
    <cellStyle name="60% - 强调文字颜色 1 7 4" xfId="1093"/>
    <cellStyle name="60% - 强调文字颜色 1 8" xfId="1094"/>
    <cellStyle name="60% - 强调文字颜色 1 8 2" xfId="1095"/>
    <cellStyle name="60% - 强调文字颜色 1 8 2 2" xfId="1096"/>
    <cellStyle name="60% - 强调文字颜色 1 8 3" xfId="1097"/>
    <cellStyle name="60% - 强调文字颜色 1 8 4" xfId="1098"/>
    <cellStyle name="60% - 强调文字颜色 1 9" xfId="1099"/>
    <cellStyle name="60% - 强调文字颜色 1 9 2" xfId="1100"/>
    <cellStyle name="60% - 强调文字颜色 1 9 2 2" xfId="1101"/>
    <cellStyle name="60% - 强调文字颜色 1 9 2 3" xfId="1102"/>
    <cellStyle name="60% - 强调文字颜色 1 9 3" xfId="1103"/>
    <cellStyle name="60% - 强调文字颜色 1 9 3 2" xfId="1104"/>
    <cellStyle name="60% - 强调文字颜色 1 9 4" xfId="1105"/>
    <cellStyle name="60% - 强调文字颜色 1 9 5" xfId="1106"/>
    <cellStyle name="60% - 强调文字颜色 2 10" xfId="1107"/>
    <cellStyle name="60% - 强调文字颜色 2 10 2" xfId="1108"/>
    <cellStyle name="60% - 强调文字颜色 2 10 2 2" xfId="1109"/>
    <cellStyle name="60% - 强调文字颜色 2 10 3" xfId="1110"/>
    <cellStyle name="60% - 强调文字颜色 2 10 4" xfId="1111"/>
    <cellStyle name="60% - 强调文字颜色 2 11" xfId="1112"/>
    <cellStyle name="60% - 强调文字颜色 2 11 2" xfId="1113"/>
    <cellStyle name="60% - 强调文字颜色 2 11 2 2" xfId="1114"/>
    <cellStyle name="60% - 强调文字颜色 2 11 3" xfId="1115"/>
    <cellStyle name="60% - 强调文字颜色 2 11 4" xfId="1116"/>
    <cellStyle name="60% - 强调文字颜色 2 12" xfId="1117"/>
    <cellStyle name="60% - 强调文字颜色 2 12 2" xfId="1118"/>
    <cellStyle name="60% - 强调文字颜色 2 12 2 2" xfId="1119"/>
    <cellStyle name="60% - 强调文字颜色 2 12 3" xfId="1120"/>
    <cellStyle name="60% - 强调文字颜色 2 12 4" xfId="1121"/>
    <cellStyle name="60% - 强调文字颜色 2 13" xfId="1122"/>
    <cellStyle name="60% - 强调文字颜色 2 13 2" xfId="1123"/>
    <cellStyle name="60% - 强调文字颜色 2 13 2 2" xfId="1124"/>
    <cellStyle name="60% - 强调文字颜色 2 13 3" xfId="1125"/>
    <cellStyle name="60% - 强调文字颜色 2 13 4" xfId="1126"/>
    <cellStyle name="60% - 强调文字颜色 2 14" xfId="1127"/>
    <cellStyle name="60% - 强调文字颜色 2 14 2" xfId="1128"/>
    <cellStyle name="60% - 强调文字颜色 2 15" xfId="1129"/>
    <cellStyle name="60% - 强调文字颜色 2 15 2" xfId="1130"/>
    <cellStyle name="60% - 强调文字颜色 2 16" xfId="1131"/>
    <cellStyle name="60% - 强调文字颜色 2 16 2" xfId="1132"/>
    <cellStyle name="60% - 强调文字颜色 2 17" xfId="1133"/>
    <cellStyle name="60% - 强调文字颜色 2 17 2" xfId="1134"/>
    <cellStyle name="60% - 强调文字颜色 2 18" xfId="1135"/>
    <cellStyle name="60% - 强调文字颜色 2 18 2" xfId="1136"/>
    <cellStyle name="60% - 强调文字颜色 2 19" xfId="1137"/>
    <cellStyle name="60% - 强调文字颜色 2 19 2" xfId="1138"/>
    <cellStyle name="60% - 强调文字颜色 2 2" xfId="1139"/>
    <cellStyle name="60% - 强调文字颜色 2 2 2" xfId="1140"/>
    <cellStyle name="60% - 强调文字颜色 2 2 2 2" xfId="1141"/>
    <cellStyle name="60% - 强调文字颜色 2 2 3" xfId="1142"/>
    <cellStyle name="60% - 强调文字颜色 2 2 4" xfId="1143"/>
    <cellStyle name="60% - 强调文字颜色 2 20" xfId="1144"/>
    <cellStyle name="60% - 强调文字颜色 2 20 2" xfId="1145"/>
    <cellStyle name="60% - 强调文字颜色 2 21" xfId="1146"/>
    <cellStyle name="60% - 强调文字颜色 2 21 2" xfId="1147"/>
    <cellStyle name="60% - 强调文字颜色 2 22" xfId="1148"/>
    <cellStyle name="60% - 强调文字颜色 2 23" xfId="1149"/>
    <cellStyle name="60% - 强调文字颜色 2 24" xfId="1150"/>
    <cellStyle name="60% - 强调文字颜色 2 25" xfId="1151"/>
    <cellStyle name="60% - 强调文字颜色 2 26" xfId="1152"/>
    <cellStyle name="60% - 强调文字颜色 2 3" xfId="1153"/>
    <cellStyle name="60% - 强调文字颜色 2 3 2" xfId="1154"/>
    <cellStyle name="60% - 强调文字颜色 2 3 2 2" xfId="1155"/>
    <cellStyle name="60% - 强调文字颜色 2 4" xfId="1156"/>
    <cellStyle name="60% - 强调文字颜色 2 4 2" xfId="1157"/>
    <cellStyle name="60% - 强调文字颜色 2 4 3" xfId="1158"/>
    <cellStyle name="60% - 强调文字颜色 2 4 3 2" xfId="1159"/>
    <cellStyle name="60% - 强调文字颜色 2 4 4" xfId="1160"/>
    <cellStyle name="60% - 强调文字颜色 2 4 5" xfId="1161"/>
    <cellStyle name="60% - 强调文字颜色 2 5" xfId="1162"/>
    <cellStyle name="60% - 强调文字颜色 2 5 2" xfId="1163"/>
    <cellStyle name="60% - 强调文字颜色 2 6" xfId="1164"/>
    <cellStyle name="60% - 强调文字颜色 2 6 2" xfId="1165"/>
    <cellStyle name="60% - 强调文字颜色 2 6 2 2" xfId="1166"/>
    <cellStyle name="60% - 强调文字颜色 2 6 2 3" xfId="1167"/>
    <cellStyle name="60% - 强调文字颜色 2 6 3" xfId="1168"/>
    <cellStyle name="60% - 强调文字颜色 2 6 3 2" xfId="1169"/>
    <cellStyle name="60% - 强调文字颜色 2 6 4" xfId="1170"/>
    <cellStyle name="60% - 强调文字颜色 2 7" xfId="1171"/>
    <cellStyle name="60% - 强调文字颜色 2 7 2" xfId="1172"/>
    <cellStyle name="60% - 强调文字颜色 2 7 2 2" xfId="1173"/>
    <cellStyle name="60% - 强调文字颜色 2 7 3" xfId="1174"/>
    <cellStyle name="60% - 强调文字颜色 2 7 4" xfId="1175"/>
    <cellStyle name="60% - 强调文字颜色 2 8" xfId="1176"/>
    <cellStyle name="60% - 强调文字颜色 2 8 2" xfId="1177"/>
    <cellStyle name="60% - 强调文字颜色 2 8 2 2" xfId="1178"/>
    <cellStyle name="60% - 强调文字颜色 2 8 2 3" xfId="1179"/>
    <cellStyle name="60% - 强调文字颜色 2 8 3" xfId="1180"/>
    <cellStyle name="60% - 强调文字颜色 2 8 3 2" xfId="1181"/>
    <cellStyle name="60% - 强调文字颜色 2 8 4" xfId="1182"/>
    <cellStyle name="60% - 强调文字颜色 2 8 5" xfId="1183"/>
    <cellStyle name="60% - 强调文字颜色 2 9" xfId="1184"/>
    <cellStyle name="60% - 强调文字颜色 2 9 2" xfId="1185"/>
    <cellStyle name="60% - 强调文字颜色 2 9 3" xfId="1186"/>
    <cellStyle name="60% - 强调文字颜色 2 9 4" xfId="1187"/>
    <cellStyle name="60% - 强调文字颜色 3 10" xfId="1188"/>
    <cellStyle name="60% - 强调文字颜色 3 10 2" xfId="1189"/>
    <cellStyle name="60% - 强调文字颜色 3 11" xfId="1190"/>
    <cellStyle name="60% - 强调文字颜色 3 11 2" xfId="1191"/>
    <cellStyle name="60% - 强调文字颜色 3 12" xfId="1192"/>
    <cellStyle name="60% - 强调文字颜色 3 12 2" xfId="1193"/>
    <cellStyle name="60% - 强调文字颜色 3 13" xfId="1194"/>
    <cellStyle name="60% - 强调文字颜色 3 13 2" xfId="1195"/>
    <cellStyle name="60% - 强调文字颜色 3 14" xfId="1196"/>
    <cellStyle name="60% - 强调文字颜色 3 14 2" xfId="1197"/>
    <cellStyle name="60% - 强调文字颜色 3 15" xfId="1198"/>
    <cellStyle name="60% - 强调文字颜色 3 15 2" xfId="1199"/>
    <cellStyle name="60% - 强调文字颜色 3 16" xfId="1200"/>
    <cellStyle name="60% - 强调文字颜色 3 16 2" xfId="1201"/>
    <cellStyle name="60% - 强调文字颜色 3 17" xfId="1202"/>
    <cellStyle name="60% - 强调文字颜色 3 18" xfId="1203"/>
    <cellStyle name="60% - 强调文字颜色 3 19" xfId="1204"/>
    <cellStyle name="60% - 强调文字颜色 3 2" xfId="1205"/>
    <cellStyle name="60% - 强调文字颜色 3 2 2" xfId="1206"/>
    <cellStyle name="60% - 强调文字颜色 3 2 2 2" xfId="1207"/>
    <cellStyle name="60% - 强调文字颜色 3 2 3" xfId="1208"/>
    <cellStyle name="60% - 强调文字颜色 3 2 4" xfId="1209"/>
    <cellStyle name="60% - 强调文字颜色 3 20" xfId="1210"/>
    <cellStyle name="60% - 强调文字颜色 3 21" xfId="1211"/>
    <cellStyle name="60% - 强调文字颜色 3 3" xfId="1212"/>
    <cellStyle name="60% - 强调文字颜色 3 3 2" xfId="1213"/>
    <cellStyle name="60% - 强调文字颜色 3 3 2 2" xfId="1214"/>
    <cellStyle name="60% - 强调文字颜色 3 4" xfId="1215"/>
    <cellStyle name="60% - 强调文字颜色 3 4 2" xfId="1216"/>
    <cellStyle name="60% - 强调文字颜色 3 4 3" xfId="1217"/>
    <cellStyle name="60% - 强调文字颜色 3 4 4" xfId="1218"/>
    <cellStyle name="60% - 强调文字颜色 3 5" xfId="1219"/>
    <cellStyle name="60% - 强调文字颜色 3 5 2" xfId="1220"/>
    <cellStyle name="60% - 强调文字颜色 3 5 3" xfId="1221"/>
    <cellStyle name="60% - 强调文字颜色 3 6" xfId="1222"/>
    <cellStyle name="60% - 强调文字颜色 3 6 2" xfId="1223"/>
    <cellStyle name="60% - 强调文字颜色 3 6 2 2" xfId="1224"/>
    <cellStyle name="60% - 强调文字颜色 3 6 2 3" xfId="1225"/>
    <cellStyle name="60% - 强调文字颜色 3 6 3" xfId="1226"/>
    <cellStyle name="60% - 强调文字颜色 3 7" xfId="1227"/>
    <cellStyle name="60% - 强调文字颜色 3 7 2" xfId="1228"/>
    <cellStyle name="60% - 强调文字颜色 3 7 2 2" xfId="1229"/>
    <cellStyle name="60% - 强调文字颜色 3 7 2 3" xfId="1230"/>
    <cellStyle name="60% - 强调文字颜色 3 7 3" xfId="1231"/>
    <cellStyle name="60% - 强调文字颜色 3 7 4" xfId="1232"/>
    <cellStyle name="60% - 强调文字颜色 3 8" xfId="1233"/>
    <cellStyle name="60% - 强调文字颜色 3 8 2" xfId="1234"/>
    <cellStyle name="60% - 强调文字颜色 3 8 3" xfId="1235"/>
    <cellStyle name="60% - 强调文字颜色 3 9" xfId="1236"/>
    <cellStyle name="60% - 强调文字颜色 3 9 2" xfId="1237"/>
    <cellStyle name="60% - 强调文字颜色 3 9 2 2" xfId="1238"/>
    <cellStyle name="60% - 强调文字颜色 3 9 3" xfId="1239"/>
    <cellStyle name="60% - 强调文字颜色 3 9 3 2" xfId="1240"/>
    <cellStyle name="60% - 强调文字颜色 3 9 4" xfId="1241"/>
    <cellStyle name="60% - 强调文字颜色 4 10" xfId="1242"/>
    <cellStyle name="60% - 强调文字颜色 4 10 2" xfId="1243"/>
    <cellStyle name="60% - 强调文字颜色 4 11" xfId="1244"/>
    <cellStyle name="60% - 强调文字颜色 4 11 2" xfId="1245"/>
    <cellStyle name="60% - 强调文字颜色 4 12" xfId="1246"/>
    <cellStyle name="60% - 强调文字颜色 4 12 2" xfId="1247"/>
    <cellStyle name="60% - 强调文字颜色 4 13" xfId="1248"/>
    <cellStyle name="60% - 强调文字颜色 4 13 2" xfId="1249"/>
    <cellStyle name="60% - 强调文字颜色 4 14" xfId="1250"/>
    <cellStyle name="60% - 强调文字颜色 4 14 2" xfId="1251"/>
    <cellStyle name="60% - 强调文字颜色 4 15" xfId="1252"/>
    <cellStyle name="60% - 强调文字颜色 4 15 2" xfId="1253"/>
    <cellStyle name="60% - 强调文字颜色 4 16" xfId="1254"/>
    <cellStyle name="60% - 强调文字颜色 4 16 2" xfId="1255"/>
    <cellStyle name="60% - 强调文字颜色 4 17" xfId="1256"/>
    <cellStyle name="60% - 强调文字颜色 4 18" xfId="1257"/>
    <cellStyle name="60% - 强调文字颜色 4 19" xfId="1258"/>
    <cellStyle name="60% - 强调文字颜色 4 2" xfId="1259"/>
    <cellStyle name="60% - 强调文字颜色 4 2 2" xfId="1260"/>
    <cellStyle name="60% - 强调文字颜色 4 2 2 2" xfId="1261"/>
    <cellStyle name="60% - 强调文字颜色 4 2 3" xfId="1262"/>
    <cellStyle name="60% - 强调文字颜色 4 2 4" xfId="1263"/>
    <cellStyle name="60% - 强调文字颜色 4 20" xfId="1264"/>
    <cellStyle name="60% - 强调文字颜色 4 21" xfId="1265"/>
    <cellStyle name="60% - 强调文字颜色 4 3" xfId="1266"/>
    <cellStyle name="60% - 强调文字颜色 4 3 2" xfId="1267"/>
    <cellStyle name="60% - 强调文字颜色 4 3 2 2" xfId="1268"/>
    <cellStyle name="60% - 强调文字颜色 4 4" xfId="1269"/>
    <cellStyle name="60% - 强调文字颜色 4 4 2" xfId="1270"/>
    <cellStyle name="60% - 强调文字颜色 4 4 3" xfId="1271"/>
    <cellStyle name="60% - 强调文字颜色 4 4 4" xfId="1272"/>
    <cellStyle name="60% - 强调文字颜色 4 5" xfId="1273"/>
    <cellStyle name="60% - 强调文字颜色 4 5 2" xfId="1274"/>
    <cellStyle name="60% - 强调文字颜色 4 5 3" xfId="1275"/>
    <cellStyle name="60% - 强调文字颜色 4 6" xfId="1276"/>
    <cellStyle name="60% - 强调文字颜色 4 6 2" xfId="1277"/>
    <cellStyle name="60% - 强调文字颜色 4 6 2 2" xfId="1278"/>
    <cellStyle name="60% - 强调文字颜色 4 6 2 3" xfId="1279"/>
    <cellStyle name="60% - 强调文字颜色 4 6 3" xfId="1280"/>
    <cellStyle name="60% - 强调文字颜色 4 7" xfId="1281"/>
    <cellStyle name="60% - 强调文字颜色 4 7 2" xfId="1282"/>
    <cellStyle name="60% - 强调文字颜色 4 7 2 2" xfId="1283"/>
    <cellStyle name="60% - 强调文字颜色 4 7 2 3" xfId="1284"/>
    <cellStyle name="60% - 强调文字颜色 4 7 3" xfId="1285"/>
    <cellStyle name="60% - 强调文字颜色 4 7 4" xfId="1286"/>
    <cellStyle name="60% - 强调文字颜色 4 8" xfId="1287"/>
    <cellStyle name="60% - 强调文字颜色 4 8 2" xfId="1288"/>
    <cellStyle name="60% - 强调文字颜色 4 8 3" xfId="1289"/>
    <cellStyle name="60% - 强调文字颜色 4 9" xfId="1290"/>
    <cellStyle name="60% - 强调文字颜色 4 9 2" xfId="1291"/>
    <cellStyle name="60% - 强调文字颜色 4 9 2 2" xfId="1292"/>
    <cellStyle name="60% - 强调文字颜色 4 9 3" xfId="1293"/>
    <cellStyle name="60% - 强调文字颜色 4 9 3 2" xfId="1294"/>
    <cellStyle name="60% - 强调文字颜色 4 9 4" xfId="1295"/>
    <cellStyle name="60% - 强调文字颜色 5 10" xfId="1296"/>
    <cellStyle name="60% - 强调文字颜色 5 10 2" xfId="1297"/>
    <cellStyle name="60% - 强调文字颜色 5 10 2 2" xfId="1298"/>
    <cellStyle name="60% - 强调文字颜色 5 10 3" xfId="1299"/>
    <cellStyle name="60% - 强调文字颜色 5 10 4" xfId="1300"/>
    <cellStyle name="60% - 强调文字颜色 5 11" xfId="1301"/>
    <cellStyle name="60% - 强调文字颜色 5 11 2" xfId="1302"/>
    <cellStyle name="60% - 强调文字颜色 5 11 2 2" xfId="1303"/>
    <cellStyle name="60% - 强调文字颜色 5 11 3" xfId="1304"/>
    <cellStyle name="60% - 强调文字颜色 5 11 4" xfId="1305"/>
    <cellStyle name="60% - 强调文字颜色 5 12" xfId="1306"/>
    <cellStyle name="60% - 强调文字颜色 5 12 2" xfId="1307"/>
    <cellStyle name="60% - 强调文字颜色 5 12 2 2" xfId="1308"/>
    <cellStyle name="60% - 强调文字颜色 5 12 2 3" xfId="1309"/>
    <cellStyle name="60% - 强调文字颜色 5 12 3" xfId="1310"/>
    <cellStyle name="60% - 强调文字颜色 5 12 4" xfId="1311"/>
    <cellStyle name="60% - 强调文字颜色 5 13" xfId="1312"/>
    <cellStyle name="60% - 强调文字颜色 5 13 2" xfId="1313"/>
    <cellStyle name="60% - 强调文字颜色 5 13 2 2" xfId="1314"/>
    <cellStyle name="60% - 强调文字颜色 5 13 3" xfId="1315"/>
    <cellStyle name="60% - 强调文字颜色 5 13 3 2" xfId="1316"/>
    <cellStyle name="60% - 强调文字颜色 5 13 4" xfId="1317"/>
    <cellStyle name="60% - 强调文字颜色 5 14" xfId="1318"/>
    <cellStyle name="60% - 强调文字颜色 5 14 2" xfId="1319"/>
    <cellStyle name="60% - 强调文字颜色 5 14 2 2" xfId="1320"/>
    <cellStyle name="60% - 强调文字颜色 5 14 3" xfId="1321"/>
    <cellStyle name="60% - 强调文字颜色 5 14 4" xfId="1322"/>
    <cellStyle name="60% - 强调文字颜色 5 15" xfId="1323"/>
    <cellStyle name="60% - 强调文字颜色 5 15 2" xfId="1324"/>
    <cellStyle name="60% - 强调文字颜色 5 15 3" xfId="1325"/>
    <cellStyle name="60% - 强调文字颜色 5 16" xfId="1326"/>
    <cellStyle name="60% - 强调文字颜色 5 16 2" xfId="1327"/>
    <cellStyle name="60% - 强调文字颜色 5 17" xfId="1328"/>
    <cellStyle name="60% - 强调文字颜色 5 17 2" xfId="1329"/>
    <cellStyle name="60% - 强调文字颜色 5 18" xfId="1330"/>
    <cellStyle name="60% - 强调文字颜色 5 18 2" xfId="1331"/>
    <cellStyle name="60% - 强调文字颜色 5 19" xfId="1332"/>
    <cellStyle name="60% - 强调文字颜色 5 19 2" xfId="1333"/>
    <cellStyle name="60% - 强调文字颜色 5 2" xfId="1334"/>
    <cellStyle name="60% - 强调文字颜色 5 2 2" xfId="1335"/>
    <cellStyle name="60% - 强调文字颜色 5 2 2 2" xfId="1336"/>
    <cellStyle name="60% - 强调文字颜色 5 2 3" xfId="1337"/>
    <cellStyle name="60% - 强调文字颜色 5 2 4" xfId="1338"/>
    <cellStyle name="60% - 强调文字颜色 5 20" xfId="1339"/>
    <cellStyle name="60% - 强调文字颜色 5 20 2" xfId="1340"/>
    <cellStyle name="60% - 强调文字颜色 5 21" xfId="1341"/>
    <cellStyle name="60% - 强调文字颜色 5 21 2" xfId="1342"/>
    <cellStyle name="60% - 强调文字颜色 5 22" xfId="1343"/>
    <cellStyle name="60% - 强调文字颜色 5 22 2" xfId="1344"/>
    <cellStyle name="60% - 强调文字颜色 5 23" xfId="1345"/>
    <cellStyle name="60% - 强调文字颜色 5 23 2" xfId="1346"/>
    <cellStyle name="60% - 强调文字颜色 5 24" xfId="1347"/>
    <cellStyle name="60% - 强调文字颜色 5 24 2" xfId="1348"/>
    <cellStyle name="60% - 强调文字颜色 5 25" xfId="1349"/>
    <cellStyle name="60% - 强调文字颜色 5 25 2" xfId="1350"/>
    <cellStyle name="60% - 强调文字颜色 5 26" xfId="1351"/>
    <cellStyle name="60% - 强调文字颜色 5 27" xfId="1352"/>
    <cellStyle name="60% - 强调文字颜色 5 28" xfId="1353"/>
    <cellStyle name="60% - 强调文字颜色 5 29" xfId="1354"/>
    <cellStyle name="60% - 强调文字颜色 5 3" xfId="1355"/>
    <cellStyle name="60% - 强调文字颜色 5 3 2" xfId="1356"/>
    <cellStyle name="60% - 强调文字颜色 5 3 2 2" xfId="1357"/>
    <cellStyle name="60% - 强调文字颜色 5 30" xfId="1358"/>
    <cellStyle name="60% - 强调文字颜色 5 31" xfId="1359"/>
    <cellStyle name="60% - 强调文字颜色 5 32" xfId="1360"/>
    <cellStyle name="60% - 强调文字颜色 5 4" xfId="1361"/>
    <cellStyle name="60% - 强调文字颜色 5 4 2" xfId="1362"/>
    <cellStyle name="60% - 强调文字颜色 5 4 3" xfId="1363"/>
    <cellStyle name="60% - 强调文字颜色 5 4 3 2" xfId="1364"/>
    <cellStyle name="60% - 强调文字颜色 5 4 4" xfId="1365"/>
    <cellStyle name="60% - 强调文字颜色 5 4 5" xfId="1366"/>
    <cellStyle name="60% - 强调文字颜色 5 5" xfId="1367"/>
    <cellStyle name="60% - 强调文字颜色 5 5 2" xfId="1368"/>
    <cellStyle name="60% - 强调文字颜色 5 5 2 2" xfId="1369"/>
    <cellStyle name="60% - 强调文字颜色 5 6" xfId="1370"/>
    <cellStyle name="60% - 强调文字颜色 5 6 2" xfId="1371"/>
    <cellStyle name="60% - 强调文字颜色 5 7" xfId="1372"/>
    <cellStyle name="60% - 强调文字颜色 5 7 2" xfId="1373"/>
    <cellStyle name="60% - 强调文字颜色 5 7 2 2" xfId="1374"/>
    <cellStyle name="60% - 强调文字颜色 5 7 3" xfId="1375"/>
    <cellStyle name="60% - 强调文字颜色 5 7 3 2" xfId="1376"/>
    <cellStyle name="60% - 强调文字颜色 5 7 4" xfId="1377"/>
    <cellStyle name="60% - 强调文字颜色 5 8" xfId="1378"/>
    <cellStyle name="60% - 强调文字颜色 5 8 2" xfId="1379"/>
    <cellStyle name="60% - 强调文字颜色 5 8 2 2" xfId="1380"/>
    <cellStyle name="60% - 强调文字颜色 5 8 3" xfId="1381"/>
    <cellStyle name="60% - 强调文字颜色 5 8 4" xfId="1382"/>
    <cellStyle name="60% - 强调文字颜色 5 9" xfId="1383"/>
    <cellStyle name="60% - 强调文字颜色 5 9 2" xfId="1384"/>
    <cellStyle name="60% - 强调文字颜色 5 9 2 2" xfId="1385"/>
    <cellStyle name="60% - 强调文字颜色 5 9 2 3" xfId="1386"/>
    <cellStyle name="60% - 强调文字颜色 5 9 3" xfId="1387"/>
    <cellStyle name="60% - 强调文字颜色 5 9 3 2" xfId="1388"/>
    <cellStyle name="60% - 强调文字颜色 5 9 4" xfId="1389"/>
    <cellStyle name="60% - 强调文字颜色 5 9 5" xfId="1390"/>
    <cellStyle name="60% - 强调文字颜色 6 10" xfId="1391"/>
    <cellStyle name="60% - 强调文字颜色 6 10 2" xfId="1392"/>
    <cellStyle name="60% - 强调文字颜色 6 11" xfId="1393"/>
    <cellStyle name="60% - 强调文字颜色 6 11 2" xfId="1394"/>
    <cellStyle name="60% - 强调文字颜色 6 12" xfId="1395"/>
    <cellStyle name="60% - 强调文字颜色 6 12 2" xfId="1396"/>
    <cellStyle name="60% - 强调文字颜色 6 13" xfId="1397"/>
    <cellStyle name="60% - 强调文字颜色 6 13 2" xfId="1398"/>
    <cellStyle name="60% - 强调文字颜色 6 14" xfId="1399"/>
    <cellStyle name="60% - 强调文字颜色 6 14 2" xfId="1400"/>
    <cellStyle name="60% - 强调文字颜色 6 15" xfId="1401"/>
    <cellStyle name="60% - 强调文字颜色 6 15 2" xfId="1402"/>
    <cellStyle name="60% - 强调文字颜色 6 16" xfId="1403"/>
    <cellStyle name="60% - 强调文字颜色 6 16 2" xfId="1404"/>
    <cellStyle name="60% - 强调文字颜色 6 17" xfId="1405"/>
    <cellStyle name="60% - 强调文字颜色 6 18" xfId="1406"/>
    <cellStyle name="60% - 强调文字颜色 6 19" xfId="1407"/>
    <cellStyle name="60% - 强调文字颜色 6 2" xfId="1408"/>
    <cellStyle name="60% - 强调文字颜色 6 2 2" xfId="1409"/>
    <cellStyle name="60% - 强调文字颜色 6 2 2 2" xfId="1410"/>
    <cellStyle name="60% - 强调文字颜色 6 2 3" xfId="1411"/>
    <cellStyle name="60% - 强调文字颜色 6 2 4" xfId="1412"/>
    <cellStyle name="60% - 强调文字颜色 6 20" xfId="1413"/>
    <cellStyle name="60% - 强调文字颜色 6 21" xfId="1414"/>
    <cellStyle name="60% - 强调文字颜色 6 3" xfId="1415"/>
    <cellStyle name="60% - 强调文字颜色 6 3 2" xfId="1416"/>
    <cellStyle name="60% - 强调文字颜色 6 3 2 2" xfId="1417"/>
    <cellStyle name="60% - 强调文字颜色 6 4" xfId="1418"/>
    <cellStyle name="60% - 强调文字颜色 6 4 2" xfId="1419"/>
    <cellStyle name="60% - 强调文字颜色 6 4 3" xfId="1420"/>
    <cellStyle name="60% - 强调文字颜色 6 4 4" xfId="1421"/>
    <cellStyle name="60% - 强调文字颜色 6 5" xfId="1422"/>
    <cellStyle name="60% - 强调文字颜色 6 5 2" xfId="1423"/>
    <cellStyle name="60% - 强调文字颜色 6 5 3" xfId="1424"/>
    <cellStyle name="60% - 强调文字颜色 6 6" xfId="1425"/>
    <cellStyle name="60% - 强调文字颜色 6 6 2" xfId="1426"/>
    <cellStyle name="60% - 强调文字颜色 6 6 2 2" xfId="1427"/>
    <cellStyle name="60% - 强调文字颜色 6 6 2 3" xfId="1428"/>
    <cellStyle name="60% - 强调文字颜色 6 6 3" xfId="1429"/>
    <cellStyle name="60% - 强调文字颜色 6 7" xfId="1430"/>
    <cellStyle name="60% - 强调文字颜色 6 7 2" xfId="1431"/>
    <cellStyle name="60% - 强调文字颜色 6 7 2 2" xfId="1432"/>
    <cellStyle name="60% - 强调文字颜色 6 7 2 3" xfId="1433"/>
    <cellStyle name="60% - 强调文字颜色 6 7 3" xfId="1434"/>
    <cellStyle name="60% - 强调文字颜色 6 7 4" xfId="1435"/>
    <cellStyle name="60% - 强调文字颜色 6 8" xfId="1436"/>
    <cellStyle name="60% - 强调文字颜色 6 8 2" xfId="1437"/>
    <cellStyle name="60% - 强调文字颜色 6 8 3" xfId="1438"/>
    <cellStyle name="60% - 强调文字颜色 6 9" xfId="1439"/>
    <cellStyle name="60% - 强调文字颜色 6 9 2" xfId="1440"/>
    <cellStyle name="60% - 强调文字颜色 6 9 2 2" xfId="1441"/>
    <cellStyle name="60% - 强调文字颜色 6 9 3" xfId="1442"/>
    <cellStyle name="60% - 强调文字颜色 6 9 3 2" xfId="1443"/>
    <cellStyle name="60% - 强调文字颜色 6 9 4" xfId="1444"/>
    <cellStyle name="60% - 着色 1" xfId="1445"/>
    <cellStyle name="60% - 着色 1 2" xfId="1446"/>
    <cellStyle name="60% - 着色 1 3" xfId="1447"/>
    <cellStyle name="60% - 着色 1 4" xfId="1448"/>
    <cellStyle name="60% - 着色 2" xfId="1449"/>
    <cellStyle name="60% - 着色 2 2" xfId="1450"/>
    <cellStyle name="60% - 着色 2 3" xfId="1451"/>
    <cellStyle name="60% - 着色 2 4" xfId="1452"/>
    <cellStyle name="60% - 着色 3" xfId="1453"/>
    <cellStyle name="60% - 着色 3 2" xfId="1454"/>
    <cellStyle name="60% - 着色 3 3" xfId="1455"/>
    <cellStyle name="60% - 着色 4" xfId="1456"/>
    <cellStyle name="60% - 着色 4 2" xfId="1457"/>
    <cellStyle name="60% - 着色 4 3" xfId="1458"/>
    <cellStyle name="60% - 着色 5" xfId="1459"/>
    <cellStyle name="60% - 着色 5 2" xfId="1460"/>
    <cellStyle name="60% - 着色 5 3" xfId="1461"/>
    <cellStyle name="60% - 着色 5 4" xfId="1462"/>
    <cellStyle name="60% - 着色 6" xfId="1463"/>
    <cellStyle name="60% - 着色 6 2" xfId="1464"/>
    <cellStyle name="60% - 着色 6 3" xfId="1465"/>
    <cellStyle name="百分比 2" xfId="1466"/>
    <cellStyle name="标题 1 10" xfId="1467"/>
    <cellStyle name="标题 1 10 2" xfId="1468"/>
    <cellStyle name="标题 1 11" xfId="1469"/>
    <cellStyle name="标题 1 11 2" xfId="1470"/>
    <cellStyle name="标题 1 11 3" xfId="1471"/>
    <cellStyle name="标题 1 12" xfId="1472"/>
    <cellStyle name="标题 1 13" xfId="1473"/>
    <cellStyle name="标题 1 13 2" xfId="1474"/>
    <cellStyle name="标题 1 14" xfId="1475"/>
    <cellStyle name="标题 1 14 2" xfId="1476"/>
    <cellStyle name="标题 1 15" xfId="1477"/>
    <cellStyle name="标题 1 15 2" xfId="1478"/>
    <cellStyle name="标题 1 16" xfId="1479"/>
    <cellStyle name="标题 1 16 2" xfId="1480"/>
    <cellStyle name="标题 1 17" xfId="1481"/>
    <cellStyle name="标题 1 18" xfId="1482"/>
    <cellStyle name="标题 1 18 2" xfId="1483"/>
    <cellStyle name="标题 1 19" xfId="1484"/>
    <cellStyle name="标题 1 19 2" xfId="1485"/>
    <cellStyle name="标题 1 2" xfId="1486"/>
    <cellStyle name="标题 1 2 2" xfId="1487"/>
    <cellStyle name="标题 1 2 2 2" xfId="1488"/>
    <cellStyle name="标题 1 2 3" xfId="1489"/>
    <cellStyle name="标题 1 20" xfId="1490"/>
    <cellStyle name="标题 1 21" xfId="1491"/>
    <cellStyle name="标题 1 21 2" xfId="1492"/>
    <cellStyle name="标题 1 22" xfId="1493"/>
    <cellStyle name="标题 1 23" xfId="1494"/>
    <cellStyle name="标题 1 24" xfId="1495"/>
    <cellStyle name="标题 1 25" xfId="1496"/>
    <cellStyle name="标题 1 26" xfId="1497"/>
    <cellStyle name="标题 1 27" xfId="1498"/>
    <cellStyle name="标题 1 28" xfId="1499"/>
    <cellStyle name="标题 1 3" xfId="1500"/>
    <cellStyle name="标题 1 3 2" xfId="1501"/>
    <cellStyle name="标题 1 3 2 2" xfId="1502"/>
    <cellStyle name="标题 1 3 3" xfId="1503"/>
    <cellStyle name="标题 1 4" xfId="1504"/>
    <cellStyle name="标题 1 4 2" xfId="1505"/>
    <cellStyle name="标题 1 5" xfId="1506"/>
    <cellStyle name="标题 1 5 2" xfId="1507"/>
    <cellStyle name="标题 1 6" xfId="1508"/>
    <cellStyle name="标题 1 6 2" xfId="1509"/>
    <cellStyle name="标题 1 6 2 2" xfId="1510"/>
    <cellStyle name="标题 1 6 3" xfId="1511"/>
    <cellStyle name="标题 1 6 4" xfId="1512"/>
    <cellStyle name="标题 1 7" xfId="1513"/>
    <cellStyle name="标题 1 7 2" xfId="1514"/>
    <cellStyle name="标题 1 7 2 2" xfId="1515"/>
    <cellStyle name="标题 1 7 2 3" xfId="1516"/>
    <cellStyle name="标题 1 7 3" xfId="1517"/>
    <cellStyle name="标题 1 8" xfId="1518"/>
    <cellStyle name="标题 1 8 2" xfId="1519"/>
    <cellStyle name="标题 1 8 2 2" xfId="1520"/>
    <cellStyle name="标题 1 8 3" xfId="1521"/>
    <cellStyle name="标题 1 8 4" xfId="1522"/>
    <cellStyle name="标题 1 9" xfId="1523"/>
    <cellStyle name="标题 1 9 2" xfId="1524"/>
    <cellStyle name="标题 1 9 2 2" xfId="1525"/>
    <cellStyle name="标题 1 9 2 3" xfId="1526"/>
    <cellStyle name="标题 1 9 3" xfId="1527"/>
    <cellStyle name="标题 10" xfId="1528"/>
    <cellStyle name="标题 10 2" xfId="1529"/>
    <cellStyle name="标题 10 2 2" xfId="1530"/>
    <cellStyle name="标题 10 3" xfId="1531"/>
    <cellStyle name="标题 10 4" xfId="1532"/>
    <cellStyle name="标题 11" xfId="1533"/>
    <cellStyle name="标题 11 2" xfId="1534"/>
    <cellStyle name="标题 11 2 2" xfId="1535"/>
    <cellStyle name="标题 11 2 3" xfId="1536"/>
    <cellStyle name="标题 11 3" xfId="1537"/>
    <cellStyle name="标题 11 4" xfId="1538"/>
    <cellStyle name="标题 12" xfId="1539"/>
    <cellStyle name="标题 12 2" xfId="1540"/>
    <cellStyle name="标题 13" xfId="1541"/>
    <cellStyle name="标题 13 2" xfId="1542"/>
    <cellStyle name="标题 14" xfId="1543"/>
    <cellStyle name="标题 14 2" xfId="1544"/>
    <cellStyle name="标题 14 3" xfId="1545"/>
    <cellStyle name="标题 15" xfId="1546"/>
    <cellStyle name="标题 16" xfId="1547"/>
    <cellStyle name="标题 16 2" xfId="1548"/>
    <cellStyle name="标题 17" xfId="1549"/>
    <cellStyle name="标题 17 2" xfId="1550"/>
    <cellStyle name="标题 18" xfId="1551"/>
    <cellStyle name="标题 18 2" xfId="1552"/>
    <cellStyle name="标题 19" xfId="1553"/>
    <cellStyle name="标题 2 10" xfId="1554"/>
    <cellStyle name="标题 2 10 2" xfId="1555"/>
    <cellStyle name="标题 2 10 2 2" xfId="1556"/>
    <cellStyle name="标题 2 10 2 3" xfId="1557"/>
    <cellStyle name="标题 2 10 3" xfId="1558"/>
    <cellStyle name="标题 2 10 4" xfId="1559"/>
    <cellStyle name="标题 2 11" xfId="1560"/>
    <cellStyle name="标题 2 12" xfId="1561"/>
    <cellStyle name="标题 2 12 2" xfId="1562"/>
    <cellStyle name="标题 2 13" xfId="1563"/>
    <cellStyle name="标题 2 14" xfId="1564"/>
    <cellStyle name="标题 2 14 2" xfId="1565"/>
    <cellStyle name="标题 2 15" xfId="1566"/>
    <cellStyle name="标题 2 15 2" xfId="1567"/>
    <cellStyle name="标题 2 16" xfId="1568"/>
    <cellStyle name="标题 2 16 2" xfId="1569"/>
    <cellStyle name="标题 2 17" xfId="1570"/>
    <cellStyle name="标题 2 18" xfId="1571"/>
    <cellStyle name="标题 2 18 2" xfId="1572"/>
    <cellStyle name="标题 2 19" xfId="1573"/>
    <cellStyle name="标题 2 19 2" xfId="1574"/>
    <cellStyle name="标题 2 2" xfId="1575"/>
    <cellStyle name="标题 2 2 2" xfId="1576"/>
    <cellStyle name="标题 2 2 2 2" xfId="1577"/>
    <cellStyle name="标题 2 2 3" xfId="1578"/>
    <cellStyle name="标题 2 2 4" xfId="1579"/>
    <cellStyle name="标题 2 20" xfId="1580"/>
    <cellStyle name="标题 2 21" xfId="1581"/>
    <cellStyle name="标题 2 22" xfId="1582"/>
    <cellStyle name="标题 2 23" xfId="1583"/>
    <cellStyle name="标题 2 24" xfId="1584"/>
    <cellStyle name="标题 2 25" xfId="1585"/>
    <cellStyle name="标题 2 26" xfId="1586"/>
    <cellStyle name="标题 2 3" xfId="1587"/>
    <cellStyle name="标题 2 3 2" xfId="1588"/>
    <cellStyle name="标题 2 3 2 2" xfId="1589"/>
    <cellStyle name="标题 2 3 3" xfId="1590"/>
    <cellStyle name="标题 2 4" xfId="1591"/>
    <cellStyle name="标题 2 4 2" xfId="1592"/>
    <cellStyle name="标题 2 4 3" xfId="1593"/>
    <cellStyle name="标题 2 5" xfId="1594"/>
    <cellStyle name="标题 2 5 2" xfId="1595"/>
    <cellStyle name="标题 2 5 3" xfId="1596"/>
    <cellStyle name="标题 2 6" xfId="1597"/>
    <cellStyle name="标题 2 6 2" xfId="1598"/>
    <cellStyle name="标题 2 6 3" xfId="1599"/>
    <cellStyle name="标题 2 7" xfId="1600"/>
    <cellStyle name="标题 2 7 2" xfId="1601"/>
    <cellStyle name="标题 2 7 2 2" xfId="1602"/>
    <cellStyle name="标题 2 8" xfId="1603"/>
    <cellStyle name="标题 2 8 2" xfId="1604"/>
    <cellStyle name="标题 2 8 2 2" xfId="1605"/>
    <cellStyle name="标题 2 8 2 3" xfId="1606"/>
    <cellStyle name="标题 2 8 3" xfId="1607"/>
    <cellStyle name="标题 2 9" xfId="1608"/>
    <cellStyle name="标题 2 9 2" xfId="1609"/>
    <cellStyle name="标题 2 9 2 2" xfId="1610"/>
    <cellStyle name="标题 2 9 2 3" xfId="1611"/>
    <cellStyle name="标题 2 9 3" xfId="1612"/>
    <cellStyle name="标题 2 9 4" xfId="1613"/>
    <cellStyle name="标题 20" xfId="1614"/>
    <cellStyle name="标题 20 2" xfId="1615"/>
    <cellStyle name="标题 21" xfId="1616"/>
    <cellStyle name="标题 21 2" xfId="1617"/>
    <cellStyle name="标题 22" xfId="1618"/>
    <cellStyle name="标题 23" xfId="1619"/>
    <cellStyle name="标题 24" xfId="1620"/>
    <cellStyle name="标题 25" xfId="1621"/>
    <cellStyle name="标题 26" xfId="1622"/>
    <cellStyle name="标题 27" xfId="1623"/>
    <cellStyle name="标题 28" xfId="1624"/>
    <cellStyle name="标题 3 10" xfId="1625"/>
    <cellStyle name="标题 3 10 2" xfId="1626"/>
    <cellStyle name="标题 3 10 2 2" xfId="1627"/>
    <cellStyle name="标题 3 10 3" xfId="1628"/>
    <cellStyle name="标题 3 10 4" xfId="1629"/>
    <cellStyle name="标题 3 11" xfId="1630"/>
    <cellStyle name="标题 3 11 2" xfId="1631"/>
    <cellStyle name="标题 3 11 2 2" xfId="1632"/>
    <cellStyle name="标题 3 11 3" xfId="1633"/>
    <cellStyle name="标题 3 12" xfId="1634"/>
    <cellStyle name="标题 3 13" xfId="1635"/>
    <cellStyle name="标题 3 13 2" xfId="1636"/>
    <cellStyle name="标题 3 14" xfId="1637"/>
    <cellStyle name="标题 3 14 2" xfId="1638"/>
    <cellStyle name="标题 3 15" xfId="1639"/>
    <cellStyle name="标题 3 15 2" xfId="1640"/>
    <cellStyle name="标题 3 16" xfId="1641"/>
    <cellStyle name="标题 3 16 2" xfId="1642"/>
    <cellStyle name="标题 3 17" xfId="1643"/>
    <cellStyle name="标题 3 18" xfId="1644"/>
    <cellStyle name="标题 3 18 2" xfId="1645"/>
    <cellStyle name="标题 3 19" xfId="1646"/>
    <cellStyle name="标题 3 19 2" xfId="1647"/>
    <cellStyle name="标题 3 2" xfId="1648"/>
    <cellStyle name="标题 3 2 2" xfId="1649"/>
    <cellStyle name="标题 3 2 2 2" xfId="1650"/>
    <cellStyle name="标题 3 2 3" xfId="1651"/>
    <cellStyle name="标题 3 20" xfId="1652"/>
    <cellStyle name="标题 3 21" xfId="1653"/>
    <cellStyle name="标题 3 21 2" xfId="1654"/>
    <cellStyle name="标题 3 22" xfId="1655"/>
    <cellStyle name="标题 3 23" xfId="1656"/>
    <cellStyle name="标题 3 24" xfId="1657"/>
    <cellStyle name="标题 3 25" xfId="1658"/>
    <cellStyle name="标题 3 26" xfId="1659"/>
    <cellStyle name="标题 3 27" xfId="1660"/>
    <cellStyle name="标题 3 28" xfId="1661"/>
    <cellStyle name="标题 3 3" xfId="1662"/>
    <cellStyle name="标题 3 3 2" xfId="1663"/>
    <cellStyle name="标题 3 3 2 2" xfId="1664"/>
    <cellStyle name="标题 3 3 3" xfId="1665"/>
    <cellStyle name="标题 3 4" xfId="1666"/>
    <cellStyle name="标题 3 4 2" xfId="1667"/>
    <cellStyle name="标题 3 5" xfId="1668"/>
    <cellStyle name="标题 3 5 2" xfId="1669"/>
    <cellStyle name="标题 3 6" xfId="1670"/>
    <cellStyle name="标题 3 6 2" xfId="1671"/>
    <cellStyle name="标题 3 6 2 2" xfId="1672"/>
    <cellStyle name="标题 3 6 3" xfId="1673"/>
    <cellStyle name="标题 3 6 4" xfId="1674"/>
    <cellStyle name="标题 3 7" xfId="1675"/>
    <cellStyle name="标题 3 7 2" xfId="1676"/>
    <cellStyle name="标题 3 7 2 2" xfId="1677"/>
    <cellStyle name="标题 3 7 3" xfId="1678"/>
    <cellStyle name="标题 3 7 4" xfId="1679"/>
    <cellStyle name="标题 3 8" xfId="1680"/>
    <cellStyle name="标题 3 8 2" xfId="1681"/>
    <cellStyle name="标题 3 8 2 2" xfId="1682"/>
    <cellStyle name="标题 3 8 2 3" xfId="1683"/>
    <cellStyle name="标题 3 9" xfId="1684"/>
    <cellStyle name="标题 3 9 2" xfId="1685"/>
    <cellStyle name="标题 3 9 2 2" xfId="1686"/>
    <cellStyle name="标题 3 9 3" xfId="1687"/>
    <cellStyle name="标题 4 10" xfId="1688"/>
    <cellStyle name="标题 4 10 2" xfId="1689"/>
    <cellStyle name="标题 4 11" xfId="1690"/>
    <cellStyle name="标题 4 11 2" xfId="1691"/>
    <cellStyle name="标题 4 11 3" xfId="1692"/>
    <cellStyle name="标题 4 12" xfId="1693"/>
    <cellStyle name="标题 4 13" xfId="1694"/>
    <cellStyle name="标题 4 13 2" xfId="1695"/>
    <cellStyle name="标题 4 14" xfId="1696"/>
    <cellStyle name="标题 4 14 2" xfId="1697"/>
    <cellStyle name="标题 4 15" xfId="1698"/>
    <cellStyle name="标题 4 15 2" xfId="1699"/>
    <cellStyle name="标题 4 16" xfId="1700"/>
    <cellStyle name="标题 4 17" xfId="1701"/>
    <cellStyle name="标题 4 17 2" xfId="1702"/>
    <cellStyle name="标题 4 18" xfId="1703"/>
    <cellStyle name="标题 4 18 2" xfId="1704"/>
    <cellStyle name="标题 4 19" xfId="1705"/>
    <cellStyle name="标题 4 2" xfId="1706"/>
    <cellStyle name="标题 4 2 2" xfId="1707"/>
    <cellStyle name="标题 4 2 2 2" xfId="1708"/>
    <cellStyle name="标题 4 2 3" xfId="1709"/>
    <cellStyle name="标题 4 20" xfId="1710"/>
    <cellStyle name="标题 4 21" xfId="1711"/>
    <cellStyle name="标题 4 22" xfId="1712"/>
    <cellStyle name="标题 4 23" xfId="1713"/>
    <cellStyle name="标题 4 24" xfId="1714"/>
    <cellStyle name="标题 4 25" xfId="1715"/>
    <cellStyle name="标题 4 3" xfId="1716"/>
    <cellStyle name="标题 4 3 2" xfId="1717"/>
    <cellStyle name="标题 4 3 2 2" xfId="1718"/>
    <cellStyle name="标题 4 3 3" xfId="1719"/>
    <cellStyle name="标题 4 4" xfId="1720"/>
    <cellStyle name="标题 4 5" xfId="1721"/>
    <cellStyle name="标题 4 5 2" xfId="1722"/>
    <cellStyle name="标题 4 6" xfId="1723"/>
    <cellStyle name="标题 4 6 2" xfId="1724"/>
    <cellStyle name="标题 4 6 2 2" xfId="1725"/>
    <cellStyle name="标题 4 6 3" xfId="1726"/>
    <cellStyle name="标题 4 7" xfId="1727"/>
    <cellStyle name="标题 4 7 2" xfId="1728"/>
    <cellStyle name="标题 4 7 2 2" xfId="1729"/>
    <cellStyle name="标题 4 7 3" xfId="1730"/>
    <cellStyle name="标题 4 7 4" xfId="1731"/>
    <cellStyle name="标题 4 8" xfId="1732"/>
    <cellStyle name="标题 4 8 2" xfId="1733"/>
    <cellStyle name="标题 4 8 2 2" xfId="1734"/>
    <cellStyle name="标题 4 8 2 3" xfId="1735"/>
    <cellStyle name="标题 4 8 3" xfId="1736"/>
    <cellStyle name="标题 4 8 4" xfId="1737"/>
    <cellStyle name="标题 4 9" xfId="1738"/>
    <cellStyle name="标题 4 9 2" xfId="1739"/>
    <cellStyle name="标题 5" xfId="1740"/>
    <cellStyle name="标题 5 2" xfId="1741"/>
    <cellStyle name="标题 5 2 2" xfId="1742"/>
    <cellStyle name="标题 5 3" xfId="1743"/>
    <cellStyle name="标题 6" xfId="1744"/>
    <cellStyle name="标题 6 2" xfId="1745"/>
    <cellStyle name="标题 6 2 2" xfId="1746"/>
    <cellStyle name="标题 6 3" xfId="1747"/>
    <cellStyle name="标题 7" xfId="1748"/>
    <cellStyle name="标题 8" xfId="1749"/>
    <cellStyle name="标题 8 2" xfId="1750"/>
    <cellStyle name="标题 9" xfId="1751"/>
    <cellStyle name="标题 9 2" xfId="1752"/>
    <cellStyle name="标题 9 2 2" xfId="1753"/>
    <cellStyle name="标题 9 3" xfId="1754"/>
    <cellStyle name="差 10" xfId="1755"/>
    <cellStyle name="差 10 2" xfId="1756"/>
    <cellStyle name="差 10 2 2" xfId="1757"/>
    <cellStyle name="差 10 3" xfId="1758"/>
    <cellStyle name="差 10 4" xfId="1759"/>
    <cellStyle name="差 11" xfId="1760"/>
    <cellStyle name="差 11 2" xfId="1761"/>
    <cellStyle name="差 11 3" xfId="1762"/>
    <cellStyle name="差 12" xfId="1763"/>
    <cellStyle name="差 12 2" xfId="1764"/>
    <cellStyle name="差 12 3" xfId="1765"/>
    <cellStyle name="差 13" xfId="1766"/>
    <cellStyle name="差 14" xfId="1767"/>
    <cellStyle name="差 14 2" xfId="1768"/>
    <cellStyle name="差 15" xfId="1769"/>
    <cellStyle name="差 15 2" xfId="1770"/>
    <cellStyle name="差 16" xfId="1771"/>
    <cellStyle name="差 16 2" xfId="1772"/>
    <cellStyle name="差 17" xfId="1773"/>
    <cellStyle name="差 17 2" xfId="1774"/>
    <cellStyle name="差 18" xfId="1775"/>
    <cellStyle name="差 19" xfId="1776"/>
    <cellStyle name="差 19 2" xfId="1777"/>
    <cellStyle name="差 2" xfId="1778"/>
    <cellStyle name="差 2 2" xfId="1779"/>
    <cellStyle name="差 2 2 2" xfId="1780"/>
    <cellStyle name="差 2 3" xfId="1781"/>
    <cellStyle name="差 2 4" xfId="1782"/>
    <cellStyle name="差 20" xfId="1783"/>
    <cellStyle name="差 20 2" xfId="1784"/>
    <cellStyle name="差 21" xfId="1785"/>
    <cellStyle name="差 22" xfId="1786"/>
    <cellStyle name="差 22 2" xfId="1787"/>
    <cellStyle name="差 23" xfId="1788"/>
    <cellStyle name="差 24" xfId="1789"/>
    <cellStyle name="差 25" xfId="1790"/>
    <cellStyle name="差 26" xfId="1791"/>
    <cellStyle name="差 27" xfId="1792"/>
    <cellStyle name="差 28" xfId="1793"/>
    <cellStyle name="差 29" xfId="1794"/>
    <cellStyle name="差 3" xfId="1795"/>
    <cellStyle name="差 3 2" xfId="1796"/>
    <cellStyle name="差 3 2 2" xfId="1797"/>
    <cellStyle name="差 4" xfId="1798"/>
    <cellStyle name="差 4 2" xfId="1799"/>
    <cellStyle name="差 4 2 2" xfId="1800"/>
    <cellStyle name="差 4 3" xfId="1801"/>
    <cellStyle name="差 4 3 2" xfId="1802"/>
    <cellStyle name="差 4 4" xfId="1803"/>
    <cellStyle name="差 5" xfId="1804"/>
    <cellStyle name="差 5 2" xfId="1805"/>
    <cellStyle name="差 6" xfId="1806"/>
    <cellStyle name="差 6 2" xfId="1807"/>
    <cellStyle name="差 7" xfId="1808"/>
    <cellStyle name="差 7 2" xfId="1809"/>
    <cellStyle name="差 7 2 2" xfId="1810"/>
    <cellStyle name="差 7 2 3" xfId="1811"/>
    <cellStyle name="差 7 3" xfId="1812"/>
    <cellStyle name="差 7 3 2" xfId="1813"/>
    <cellStyle name="差 7 4" xfId="1814"/>
    <cellStyle name="差 8" xfId="1815"/>
    <cellStyle name="差 8 2" xfId="1816"/>
    <cellStyle name="差 8 2 2" xfId="1817"/>
    <cellStyle name="差 8 2 3" xfId="1818"/>
    <cellStyle name="差 8 3" xfId="1819"/>
    <cellStyle name="差 9" xfId="1820"/>
    <cellStyle name="差 9 2" xfId="1821"/>
    <cellStyle name="差 9 2 2" xfId="1822"/>
    <cellStyle name="差 9 2 3" xfId="1823"/>
    <cellStyle name="差 9 3" xfId="1824"/>
    <cellStyle name="差 9 4" xfId="1825"/>
    <cellStyle name="差_报名表" xfId="1826"/>
    <cellStyle name="差_报名信息采集表" xfId="1827"/>
    <cellStyle name="差_报名信息采集表 2" xfId="1828"/>
    <cellStyle name="常规" xfId="0" builtinId="0"/>
    <cellStyle name="常规 10" xfId="1829"/>
    <cellStyle name="常规 10 2" xfId="1830"/>
    <cellStyle name="常规 10 2 2" xfId="1831"/>
    <cellStyle name="常规 10 3" xfId="1832"/>
    <cellStyle name="常规 10 4" xfId="1833"/>
    <cellStyle name="常规 10 5" xfId="1834"/>
    <cellStyle name="常规 10 6" xfId="1835"/>
    <cellStyle name="常规 11" xfId="1836"/>
    <cellStyle name="常规 11 2" xfId="1837"/>
    <cellStyle name="常规 11 2 2" xfId="1838"/>
    <cellStyle name="常规 11 3" xfId="1839"/>
    <cellStyle name="常规 12" xfId="1840"/>
    <cellStyle name="常规 12 2" xfId="1841"/>
    <cellStyle name="常规 12 2 2" xfId="1842"/>
    <cellStyle name="常规 12 3" xfId="1843"/>
    <cellStyle name="常规 12 4" xfId="1844"/>
    <cellStyle name="常规 13" xfId="1845"/>
    <cellStyle name="常规 13 2" xfId="1846"/>
    <cellStyle name="常规 13 2 2" xfId="1847"/>
    <cellStyle name="常规 13 3" xfId="1848"/>
    <cellStyle name="常规 14" xfId="1849"/>
    <cellStyle name="常规 14 2" xfId="1850"/>
    <cellStyle name="常规 14 2 2" xfId="1851"/>
    <cellStyle name="常规 14 3" xfId="1852"/>
    <cellStyle name="常规 14 4" xfId="1853"/>
    <cellStyle name="常规 15" xfId="1854"/>
    <cellStyle name="常规 15 2" xfId="1855"/>
    <cellStyle name="常规 16" xfId="1856"/>
    <cellStyle name="常规 16 2" xfId="1857"/>
    <cellStyle name="常规 16 2 2" xfId="1858"/>
    <cellStyle name="常规 16 3" xfId="1859"/>
    <cellStyle name="常规 17" xfId="1860"/>
    <cellStyle name="常规 17 2" xfId="1861"/>
    <cellStyle name="常规 17 3" xfId="1862"/>
    <cellStyle name="常规 18" xfId="1863"/>
    <cellStyle name="常规 18 2" xfId="1864"/>
    <cellStyle name="常规 19" xfId="1865"/>
    <cellStyle name="常规 19 2" xfId="1866"/>
    <cellStyle name="常规 2" xfId="1867"/>
    <cellStyle name="常规 2 2" xfId="1868"/>
    <cellStyle name="常规 2 2 2" xfId="1869"/>
    <cellStyle name="常规 2 2 2 2" xfId="1870"/>
    <cellStyle name="常规 2 2 3" xfId="1871"/>
    <cellStyle name="常规 2 2 4" xfId="1872"/>
    <cellStyle name="常规 2 2 5" xfId="1873"/>
    <cellStyle name="常规 2 3" xfId="1874"/>
    <cellStyle name="常规 2 3 2" xfId="1875"/>
    <cellStyle name="常规 2 3 2 2" xfId="1876"/>
    <cellStyle name="常规 2 3 3" xfId="1877"/>
    <cellStyle name="常规 2 3 4" xfId="1878"/>
    <cellStyle name="常规 2 4" xfId="1879"/>
    <cellStyle name="常规 2 4 2" xfId="1880"/>
    <cellStyle name="常规 2 4 3" xfId="1881"/>
    <cellStyle name="常规 2 4 4" xfId="1882"/>
    <cellStyle name="常规 2 4 5" xfId="1883"/>
    <cellStyle name="常规 2 5" xfId="1884"/>
    <cellStyle name="常规 2 5 2" xfId="1885"/>
    <cellStyle name="常规 2 6" xfId="1886"/>
    <cellStyle name="常规 2 6 2" xfId="1887"/>
    <cellStyle name="常规 2 6 3" xfId="1888"/>
    <cellStyle name="常规 2 7" xfId="1889"/>
    <cellStyle name="常规 2 8" xfId="1890"/>
    <cellStyle name="常规 2 8 2" xfId="1891"/>
    <cellStyle name="常规 2 8 3" xfId="1892"/>
    <cellStyle name="常规 2 9" xfId="1893"/>
    <cellStyle name="常规 2 9 2" xfId="1894"/>
    <cellStyle name="常规 20" xfId="1895"/>
    <cellStyle name="常规 20 2" xfId="1896"/>
    <cellStyle name="常规 21" xfId="1897"/>
    <cellStyle name="常规 22" xfId="1898"/>
    <cellStyle name="常规 22 2" xfId="1899"/>
    <cellStyle name="常规 23" xfId="1900"/>
    <cellStyle name="常规 24" xfId="1901"/>
    <cellStyle name="常规 25" xfId="1902"/>
    <cellStyle name="常规 26" xfId="1903"/>
    <cellStyle name="常规 26 2" xfId="1904"/>
    <cellStyle name="常规 27" xfId="1905"/>
    <cellStyle name="常规 28" xfId="1906"/>
    <cellStyle name="常规 29" xfId="1907"/>
    <cellStyle name="常规 3" xfId="1908"/>
    <cellStyle name="常规 3 2" xfId="1909"/>
    <cellStyle name="常规 3 2 2" xfId="1910"/>
    <cellStyle name="常规 3 2 2 2" xfId="1911"/>
    <cellStyle name="常规 3 2 2 3" xfId="1912"/>
    <cellStyle name="常规 3 2 3" xfId="1913"/>
    <cellStyle name="常规 3 3" xfId="1914"/>
    <cellStyle name="常规 3 3 2" xfId="1915"/>
    <cellStyle name="常规 3 3 2 2" xfId="1916"/>
    <cellStyle name="常规 3 3 3" xfId="1917"/>
    <cellStyle name="常规 3 4" xfId="1918"/>
    <cellStyle name="常规 3 4 2" xfId="1919"/>
    <cellStyle name="常规 3 4 2 2" xfId="1920"/>
    <cellStyle name="常规 3 4 3" xfId="1921"/>
    <cellStyle name="常规 3 5" xfId="1922"/>
    <cellStyle name="常规 3 5 2" xfId="1923"/>
    <cellStyle name="常规 3 5 3" xfId="1924"/>
    <cellStyle name="常规 3 6" xfId="1925"/>
    <cellStyle name="常规 3 7" xfId="1926"/>
    <cellStyle name="常规 3 8" xfId="1927"/>
    <cellStyle name="常规 30" xfId="1928"/>
    <cellStyle name="常规 31" xfId="1929"/>
    <cellStyle name="常规 32" xfId="1930"/>
    <cellStyle name="常规 33" xfId="1931"/>
    <cellStyle name="常规 34" xfId="1932"/>
    <cellStyle name="常规 35" xfId="1933"/>
    <cellStyle name="常规 36" xfId="1934"/>
    <cellStyle name="常规 37" xfId="1935"/>
    <cellStyle name="常规 38" xfId="1936"/>
    <cellStyle name="常规 39" xfId="1937"/>
    <cellStyle name="常规 4" xfId="1938"/>
    <cellStyle name="常规 4 2" xfId="1939"/>
    <cellStyle name="常规 4 2 2" xfId="1940"/>
    <cellStyle name="常规 4 3" xfId="1941"/>
    <cellStyle name="常规 4 3 2" xfId="1942"/>
    <cellStyle name="常规 4 4" xfId="1943"/>
    <cellStyle name="常规 4 5" xfId="1944"/>
    <cellStyle name="常规 40" xfId="1945"/>
    <cellStyle name="常规 40 2" xfId="1946"/>
    <cellStyle name="常规 41" xfId="1947"/>
    <cellStyle name="常规 42" xfId="1948"/>
    <cellStyle name="常规 5" xfId="1949"/>
    <cellStyle name="常规 5 2" xfId="1950"/>
    <cellStyle name="常规 5 2 2" xfId="1951"/>
    <cellStyle name="常规 5 3" xfId="1952"/>
    <cellStyle name="常规 5 4" xfId="1953"/>
    <cellStyle name="常规 5 5" xfId="1954"/>
    <cellStyle name="常规 6" xfId="1955"/>
    <cellStyle name="常规 6 2" xfId="1956"/>
    <cellStyle name="常规 6 2 2" xfId="1957"/>
    <cellStyle name="常规 6 2 3" xfId="1958"/>
    <cellStyle name="常规 6 3" xfId="1959"/>
    <cellStyle name="常规 6 4" xfId="1960"/>
    <cellStyle name="常规 6 5" xfId="1961"/>
    <cellStyle name="常规 7" xfId="1962"/>
    <cellStyle name="常规 7 2" xfId="1963"/>
    <cellStyle name="常规 7 2 2" xfId="1964"/>
    <cellStyle name="常规 7 3" xfId="1965"/>
    <cellStyle name="常规 7 4" xfId="1966"/>
    <cellStyle name="常规 8" xfId="1967"/>
    <cellStyle name="常规 8 2" xfId="1968"/>
    <cellStyle name="常规 8 2 2" xfId="1969"/>
    <cellStyle name="常规 8 2 3" xfId="1970"/>
    <cellStyle name="常规 8 2 4" xfId="1971"/>
    <cellStyle name="常规 8 3" xfId="1972"/>
    <cellStyle name="常规 8 4" xfId="1973"/>
    <cellStyle name="常规 8 5" xfId="1974"/>
    <cellStyle name="常规 9" xfId="1975"/>
    <cellStyle name="常规 9 2" xfId="1976"/>
    <cellStyle name="常规 9 2 2" xfId="1977"/>
    <cellStyle name="常规 9 2 3" xfId="1978"/>
    <cellStyle name="常规 9 3" xfId="1979"/>
    <cellStyle name="常规 9 4" xfId="1980"/>
    <cellStyle name="好 10" xfId="1981"/>
    <cellStyle name="好 11" xfId="1982"/>
    <cellStyle name="好 11 2" xfId="1983"/>
    <cellStyle name="好 12" xfId="1984"/>
    <cellStyle name="好 13" xfId="1985"/>
    <cellStyle name="好 13 2" xfId="1986"/>
    <cellStyle name="好 14" xfId="1987"/>
    <cellStyle name="好 14 2" xfId="1988"/>
    <cellStyle name="好 15" xfId="1989"/>
    <cellStyle name="好 16" xfId="1990"/>
    <cellStyle name="好 16 2" xfId="1991"/>
    <cellStyle name="好 17" xfId="1992"/>
    <cellStyle name="好 18" xfId="1993"/>
    <cellStyle name="好 18 2" xfId="1994"/>
    <cellStyle name="好 19" xfId="1995"/>
    <cellStyle name="好 2" xfId="1996"/>
    <cellStyle name="好 2 2" xfId="1997"/>
    <cellStyle name="好 2 2 2" xfId="1998"/>
    <cellStyle name="好 2 3" xfId="1999"/>
    <cellStyle name="好 2 4" xfId="2000"/>
    <cellStyle name="好 20" xfId="2001"/>
    <cellStyle name="好 21" xfId="2002"/>
    <cellStyle name="好 22" xfId="2003"/>
    <cellStyle name="好 23" xfId="2004"/>
    <cellStyle name="好 3" xfId="2005"/>
    <cellStyle name="好 3 2" xfId="2006"/>
    <cellStyle name="好 3 2 2" xfId="2007"/>
    <cellStyle name="好 4" xfId="2008"/>
    <cellStyle name="好 4 2" xfId="2009"/>
    <cellStyle name="好 4 3" xfId="2010"/>
    <cellStyle name="好 4 4" xfId="2011"/>
    <cellStyle name="好 5" xfId="2012"/>
    <cellStyle name="好 5 2" xfId="2013"/>
    <cellStyle name="好 6" xfId="2014"/>
    <cellStyle name="好 6 2" xfId="2015"/>
    <cellStyle name="好 6 2 2" xfId="2016"/>
    <cellStyle name="好 6 2 3" xfId="2017"/>
    <cellStyle name="好 6 3" xfId="2018"/>
    <cellStyle name="好 6 4" xfId="2019"/>
    <cellStyle name="好 7" xfId="2020"/>
    <cellStyle name="好 7 2" xfId="2021"/>
    <cellStyle name="好 7 2 2" xfId="2022"/>
    <cellStyle name="好 7 3" xfId="2023"/>
    <cellStyle name="好 7 4" xfId="2024"/>
    <cellStyle name="好 8" xfId="2025"/>
    <cellStyle name="好 8 2" xfId="2026"/>
    <cellStyle name="好 8 3" xfId="2027"/>
    <cellStyle name="好 8 3 2" xfId="2028"/>
    <cellStyle name="好 9" xfId="2029"/>
    <cellStyle name="好 9 2" xfId="2030"/>
    <cellStyle name="好 9 2 2" xfId="2031"/>
    <cellStyle name="好 9 3" xfId="2032"/>
    <cellStyle name="好 9 3 2" xfId="2033"/>
    <cellStyle name="好 9 4" xfId="2034"/>
    <cellStyle name="好_报名信息采集表" xfId="2035"/>
    <cellStyle name="好_报名信息采集表 2" xfId="2036"/>
    <cellStyle name="汇总 10" xfId="2037"/>
    <cellStyle name="汇总 10 2" xfId="2038"/>
    <cellStyle name="汇总 10 2 2" xfId="2039"/>
    <cellStyle name="汇总 10 2 3" xfId="2040"/>
    <cellStyle name="汇总 10 3" xfId="2041"/>
    <cellStyle name="汇总 10 4" xfId="2042"/>
    <cellStyle name="汇总 11" xfId="2043"/>
    <cellStyle name="汇总 11 2" xfId="2044"/>
    <cellStyle name="汇总 12" xfId="2045"/>
    <cellStyle name="汇总 12 2" xfId="2046"/>
    <cellStyle name="汇总 12 3" xfId="2047"/>
    <cellStyle name="汇总 13" xfId="2048"/>
    <cellStyle name="汇总 13 2" xfId="2049"/>
    <cellStyle name="汇总 13 3" xfId="2050"/>
    <cellStyle name="汇总 14" xfId="2051"/>
    <cellStyle name="汇总 14 2" xfId="2052"/>
    <cellStyle name="汇总 15" xfId="2053"/>
    <cellStyle name="汇总 15 2" xfId="2054"/>
    <cellStyle name="汇总 16" xfId="2055"/>
    <cellStyle name="汇总 16 2" xfId="2056"/>
    <cellStyle name="汇总 17" xfId="2057"/>
    <cellStyle name="汇总 17 2" xfId="2058"/>
    <cellStyle name="汇总 18" xfId="2059"/>
    <cellStyle name="汇总 18 2" xfId="2060"/>
    <cellStyle name="汇总 19" xfId="2061"/>
    <cellStyle name="汇总 19 2" xfId="2062"/>
    <cellStyle name="汇总 2" xfId="2063"/>
    <cellStyle name="汇总 2 2" xfId="2064"/>
    <cellStyle name="汇总 2 2 2" xfId="2065"/>
    <cellStyle name="汇总 2 3" xfId="2066"/>
    <cellStyle name="汇总 2 4" xfId="2067"/>
    <cellStyle name="汇总 20" xfId="2068"/>
    <cellStyle name="汇总 20 2" xfId="2069"/>
    <cellStyle name="汇总 21" xfId="2070"/>
    <cellStyle name="汇总 21 2" xfId="2071"/>
    <cellStyle name="汇总 22" xfId="2072"/>
    <cellStyle name="汇总 22 2" xfId="2073"/>
    <cellStyle name="汇总 23" xfId="2074"/>
    <cellStyle name="汇总 23 2" xfId="2075"/>
    <cellStyle name="汇总 24" xfId="2076"/>
    <cellStyle name="汇总 25" xfId="2077"/>
    <cellStyle name="汇总 26" xfId="2078"/>
    <cellStyle name="汇总 27" xfId="2079"/>
    <cellStyle name="汇总 28" xfId="2080"/>
    <cellStyle name="汇总 29" xfId="2081"/>
    <cellStyle name="汇总 3" xfId="2082"/>
    <cellStyle name="汇总 3 2" xfId="2083"/>
    <cellStyle name="汇总 3 2 2" xfId="2084"/>
    <cellStyle name="汇总 3 2 3" xfId="2085"/>
    <cellStyle name="汇总 3 3" xfId="2086"/>
    <cellStyle name="汇总 3 4" xfId="2087"/>
    <cellStyle name="汇总 30" xfId="2088"/>
    <cellStyle name="汇总 4" xfId="2089"/>
    <cellStyle name="汇总 4 2" xfId="2090"/>
    <cellStyle name="汇总 5" xfId="2091"/>
    <cellStyle name="汇总 5 2" xfId="2092"/>
    <cellStyle name="汇总 5 3" xfId="2093"/>
    <cellStyle name="汇总 5 3 2" xfId="2094"/>
    <cellStyle name="汇总 6" xfId="2095"/>
    <cellStyle name="汇总 6 2" xfId="2096"/>
    <cellStyle name="汇总 6 3" xfId="2097"/>
    <cellStyle name="汇总 7" xfId="2098"/>
    <cellStyle name="汇总 7 2" xfId="2099"/>
    <cellStyle name="汇总 7 2 2" xfId="2100"/>
    <cellStyle name="汇总 7 3" xfId="2101"/>
    <cellStyle name="汇总 7 4" xfId="2102"/>
    <cellStyle name="汇总 8" xfId="2103"/>
    <cellStyle name="汇总 8 2" xfId="2104"/>
    <cellStyle name="汇总 8 2 2" xfId="2105"/>
    <cellStyle name="汇总 8 2 3" xfId="2106"/>
    <cellStyle name="汇总 8 3" xfId="2107"/>
    <cellStyle name="汇总 8 4" xfId="2108"/>
    <cellStyle name="汇总 9" xfId="2109"/>
    <cellStyle name="汇总 9 2" xfId="2110"/>
    <cellStyle name="汇总 9 2 2" xfId="2111"/>
    <cellStyle name="汇总 9 2 3" xfId="2112"/>
    <cellStyle name="汇总 9 3" xfId="2113"/>
    <cellStyle name="汇总 9 4" xfId="2114"/>
    <cellStyle name="货币 2" xfId="2115"/>
    <cellStyle name="计算 10" xfId="2116"/>
    <cellStyle name="计算 10 2" xfId="2117"/>
    <cellStyle name="计算 10 2 2" xfId="2118"/>
    <cellStyle name="计算 10 3" xfId="2119"/>
    <cellStyle name="计算 10 4" xfId="2120"/>
    <cellStyle name="计算 11" xfId="2121"/>
    <cellStyle name="计算 11 2" xfId="2122"/>
    <cellStyle name="计算 11 3" xfId="2123"/>
    <cellStyle name="计算 12" xfId="2124"/>
    <cellStyle name="计算 12 2" xfId="2125"/>
    <cellStyle name="计算 12 3" xfId="2126"/>
    <cellStyle name="计算 13" xfId="2127"/>
    <cellStyle name="计算 14" xfId="2128"/>
    <cellStyle name="计算 14 2" xfId="2129"/>
    <cellStyle name="计算 15" xfId="2130"/>
    <cellStyle name="计算 15 2" xfId="2131"/>
    <cellStyle name="计算 16" xfId="2132"/>
    <cellStyle name="计算 16 2" xfId="2133"/>
    <cellStyle name="计算 17" xfId="2134"/>
    <cellStyle name="计算 17 2" xfId="2135"/>
    <cellStyle name="计算 18" xfId="2136"/>
    <cellStyle name="计算 19" xfId="2137"/>
    <cellStyle name="计算 19 2" xfId="2138"/>
    <cellStyle name="计算 2" xfId="2139"/>
    <cellStyle name="计算 2 2" xfId="2140"/>
    <cellStyle name="计算 2 2 2" xfId="2141"/>
    <cellStyle name="计算 2 3" xfId="2142"/>
    <cellStyle name="计算 2 4" xfId="2143"/>
    <cellStyle name="计算 20" xfId="2144"/>
    <cellStyle name="计算 20 2" xfId="2145"/>
    <cellStyle name="计算 21" xfId="2146"/>
    <cellStyle name="计算 22" xfId="2147"/>
    <cellStyle name="计算 22 2" xfId="2148"/>
    <cellStyle name="计算 23" xfId="2149"/>
    <cellStyle name="计算 24" xfId="2150"/>
    <cellStyle name="计算 25" xfId="2151"/>
    <cellStyle name="计算 26" xfId="2152"/>
    <cellStyle name="计算 27" xfId="2153"/>
    <cellStyle name="计算 28" xfId="2154"/>
    <cellStyle name="计算 29" xfId="2155"/>
    <cellStyle name="计算 3" xfId="2156"/>
    <cellStyle name="计算 3 2" xfId="2157"/>
    <cellStyle name="计算 3 2 2" xfId="2158"/>
    <cellStyle name="计算 4" xfId="2159"/>
    <cellStyle name="计算 4 2" xfId="2160"/>
    <cellStyle name="计算 4 2 2" xfId="2161"/>
    <cellStyle name="计算 4 3" xfId="2162"/>
    <cellStyle name="计算 4 3 2" xfId="2163"/>
    <cellStyle name="计算 4 4" xfId="2164"/>
    <cellStyle name="计算 5" xfId="2165"/>
    <cellStyle name="计算 5 2" xfId="2166"/>
    <cellStyle name="计算 6" xfId="2167"/>
    <cellStyle name="计算 6 2" xfId="2168"/>
    <cellStyle name="计算 7" xfId="2169"/>
    <cellStyle name="计算 7 2" xfId="2170"/>
    <cellStyle name="计算 7 2 2" xfId="2171"/>
    <cellStyle name="计算 7 2 3" xfId="2172"/>
    <cellStyle name="计算 7 3" xfId="2173"/>
    <cellStyle name="计算 7 4" xfId="2174"/>
    <cellStyle name="计算 8" xfId="2175"/>
    <cellStyle name="计算 8 2" xfId="2176"/>
    <cellStyle name="计算 8 2 2" xfId="2177"/>
    <cellStyle name="计算 8 2 3" xfId="2178"/>
    <cellStyle name="计算 8 3" xfId="2179"/>
    <cellStyle name="计算 9" xfId="2180"/>
    <cellStyle name="计算 9 2" xfId="2181"/>
    <cellStyle name="计算 9 2 2" xfId="2182"/>
    <cellStyle name="计算 9 2 3" xfId="2183"/>
    <cellStyle name="计算 9 3" xfId="2184"/>
    <cellStyle name="计算 9 4" xfId="2185"/>
    <cellStyle name="检查单元格 10" xfId="2186"/>
    <cellStyle name="检查单元格 10 2" xfId="2187"/>
    <cellStyle name="检查单元格 10 3" xfId="2188"/>
    <cellStyle name="检查单元格 10 3 2" xfId="2189"/>
    <cellStyle name="检查单元格 10 4" xfId="2190"/>
    <cellStyle name="检查单元格 11" xfId="2191"/>
    <cellStyle name="检查单元格 11 2" xfId="2192"/>
    <cellStyle name="检查单元格 11 2 2" xfId="2193"/>
    <cellStyle name="检查单元格 11 3" xfId="2194"/>
    <cellStyle name="检查单元格 11 4" xfId="2195"/>
    <cellStyle name="检查单元格 12" xfId="2196"/>
    <cellStyle name="检查单元格 12 2" xfId="2197"/>
    <cellStyle name="检查单元格 12 2 2" xfId="2198"/>
    <cellStyle name="检查单元格 12 3" xfId="2199"/>
    <cellStyle name="检查单元格 12 4" xfId="2200"/>
    <cellStyle name="检查单元格 13" xfId="2201"/>
    <cellStyle name="检查单元格 13 2" xfId="2202"/>
    <cellStyle name="检查单元格 14" xfId="2203"/>
    <cellStyle name="检查单元格 14 2" xfId="2204"/>
    <cellStyle name="检查单元格 15" xfId="2205"/>
    <cellStyle name="检查单元格 15 2" xfId="2206"/>
    <cellStyle name="检查单元格 16" xfId="2207"/>
    <cellStyle name="检查单元格 16 2" xfId="2208"/>
    <cellStyle name="检查单元格 17" xfId="2209"/>
    <cellStyle name="检查单元格 17 2" xfId="2210"/>
    <cellStyle name="检查单元格 18" xfId="2211"/>
    <cellStyle name="检查单元格 18 2" xfId="2212"/>
    <cellStyle name="检查单元格 19" xfId="2213"/>
    <cellStyle name="检查单元格 19 2" xfId="2214"/>
    <cellStyle name="检查单元格 2" xfId="2215"/>
    <cellStyle name="检查单元格 2 2" xfId="2216"/>
    <cellStyle name="检查单元格 2 2 2" xfId="2217"/>
    <cellStyle name="检查单元格 2 3" xfId="2218"/>
    <cellStyle name="检查单元格 2 4" xfId="2219"/>
    <cellStyle name="检查单元格 20" xfId="2220"/>
    <cellStyle name="检查单元格 20 2" xfId="2221"/>
    <cellStyle name="检查单元格 21" xfId="2222"/>
    <cellStyle name="检查单元格 21 2" xfId="2223"/>
    <cellStyle name="检查单元格 22" xfId="2224"/>
    <cellStyle name="检查单元格 23" xfId="2225"/>
    <cellStyle name="检查单元格 24" xfId="2226"/>
    <cellStyle name="检查单元格 25" xfId="2227"/>
    <cellStyle name="检查单元格 26" xfId="2228"/>
    <cellStyle name="检查单元格 3" xfId="2229"/>
    <cellStyle name="检查单元格 3 2" xfId="2230"/>
    <cellStyle name="检查单元格 3 2 2" xfId="2231"/>
    <cellStyle name="检查单元格 4" xfId="2232"/>
    <cellStyle name="检查单元格 4 2" xfId="2233"/>
    <cellStyle name="检查单元格 4 3" xfId="2234"/>
    <cellStyle name="检查单元格 4 3 2" xfId="2235"/>
    <cellStyle name="检查单元格 4 4" xfId="2236"/>
    <cellStyle name="检查单元格 4 5" xfId="2237"/>
    <cellStyle name="检查单元格 5" xfId="2238"/>
    <cellStyle name="检查单元格 5 2" xfId="2239"/>
    <cellStyle name="检查单元格 6" xfId="2240"/>
    <cellStyle name="检查单元格 6 2" xfId="2241"/>
    <cellStyle name="检查单元格 6 2 2" xfId="2242"/>
    <cellStyle name="检查单元格 6 2 3" xfId="2243"/>
    <cellStyle name="检查单元格 6 3" xfId="2244"/>
    <cellStyle name="检查单元格 6 3 2" xfId="2245"/>
    <cellStyle name="检查单元格 6 4" xfId="2246"/>
    <cellStyle name="检查单元格 7" xfId="2247"/>
    <cellStyle name="检查单元格 7 2" xfId="2248"/>
    <cellStyle name="检查单元格 7 2 2" xfId="2249"/>
    <cellStyle name="检查单元格 7 3" xfId="2250"/>
    <cellStyle name="检查单元格 7 4" xfId="2251"/>
    <cellStyle name="检查单元格 8" xfId="2252"/>
    <cellStyle name="检查单元格 8 2" xfId="2253"/>
    <cellStyle name="检查单元格 8 2 2" xfId="2254"/>
    <cellStyle name="检查单元格 8 2 3" xfId="2255"/>
    <cellStyle name="检查单元格 8 3" xfId="2256"/>
    <cellStyle name="检查单元格 8 3 2" xfId="2257"/>
    <cellStyle name="检查单元格 8 4" xfId="2258"/>
    <cellStyle name="检查单元格 8 5" xfId="2259"/>
    <cellStyle name="检查单元格 9" xfId="2260"/>
    <cellStyle name="检查单元格 9 2" xfId="2261"/>
    <cellStyle name="检查单元格 9 3" xfId="2262"/>
    <cellStyle name="检查单元格 9 4" xfId="2263"/>
    <cellStyle name="解释性文本 10" xfId="2264"/>
    <cellStyle name="解释性文本 11" xfId="2265"/>
    <cellStyle name="解释性文本 12" xfId="2266"/>
    <cellStyle name="解释性文本 13" xfId="2267"/>
    <cellStyle name="解释性文本 2" xfId="2268"/>
    <cellStyle name="解释性文本 2 2" xfId="2269"/>
    <cellStyle name="解释性文本 2 3" xfId="2270"/>
    <cellStyle name="解释性文本 3" xfId="2271"/>
    <cellStyle name="解释性文本 3 2" xfId="2272"/>
    <cellStyle name="解释性文本 4" xfId="2273"/>
    <cellStyle name="解释性文本 4 2" xfId="2274"/>
    <cellStyle name="解释性文本 4 2 2" xfId="2275"/>
    <cellStyle name="解释性文本 5" xfId="2276"/>
    <cellStyle name="解释性文本 5 2" xfId="2277"/>
    <cellStyle name="解释性文本 5 3" xfId="2278"/>
    <cellStyle name="解释性文本 6" xfId="2279"/>
    <cellStyle name="解释性文本 6 2" xfId="2280"/>
    <cellStyle name="解释性文本 6 2 2" xfId="2281"/>
    <cellStyle name="解释性文本 6 3" xfId="2282"/>
    <cellStyle name="解释性文本 7" xfId="2283"/>
    <cellStyle name="解释性文本 7 2" xfId="2284"/>
    <cellStyle name="解释性文本 8" xfId="2285"/>
    <cellStyle name="解释性文本 8 2" xfId="2286"/>
    <cellStyle name="解释性文本 9" xfId="2287"/>
    <cellStyle name="解释性文本 9 2" xfId="2288"/>
    <cellStyle name="警告文本 10" xfId="2289"/>
    <cellStyle name="警告文本 11" xfId="2290"/>
    <cellStyle name="警告文本 12" xfId="2291"/>
    <cellStyle name="警告文本 13" xfId="2292"/>
    <cellStyle name="警告文本 2" xfId="2293"/>
    <cellStyle name="警告文本 2 2" xfId="2294"/>
    <cellStyle name="警告文本 2 3" xfId="2295"/>
    <cellStyle name="警告文本 3" xfId="2296"/>
    <cellStyle name="警告文本 3 2" xfId="2297"/>
    <cellStyle name="警告文本 4" xfId="2298"/>
    <cellStyle name="警告文本 4 2" xfId="2299"/>
    <cellStyle name="警告文本 4 2 2" xfId="2300"/>
    <cellStyle name="警告文本 5" xfId="2301"/>
    <cellStyle name="警告文本 5 2" xfId="2302"/>
    <cellStyle name="警告文本 5 3" xfId="2303"/>
    <cellStyle name="警告文本 6" xfId="2304"/>
    <cellStyle name="警告文本 6 2" xfId="2305"/>
    <cellStyle name="警告文本 6 2 2" xfId="2306"/>
    <cellStyle name="警告文本 6 3" xfId="2307"/>
    <cellStyle name="警告文本 7" xfId="2308"/>
    <cellStyle name="警告文本 7 2" xfId="2309"/>
    <cellStyle name="警告文本 8" xfId="2310"/>
    <cellStyle name="警告文本 8 2" xfId="2311"/>
    <cellStyle name="警告文本 9" xfId="2312"/>
    <cellStyle name="警告文本 9 2" xfId="2313"/>
    <cellStyle name="链接单元格 10" xfId="2314"/>
    <cellStyle name="链接单元格 10 2" xfId="2315"/>
    <cellStyle name="链接单元格 10 3" xfId="2316"/>
    <cellStyle name="链接单元格 11" xfId="2317"/>
    <cellStyle name="链接单元格 12" xfId="2318"/>
    <cellStyle name="链接单元格 12 2" xfId="2319"/>
    <cellStyle name="链接单元格 13" xfId="2320"/>
    <cellStyle name="链接单元格 13 2" xfId="2321"/>
    <cellStyle name="链接单元格 14" xfId="2322"/>
    <cellStyle name="链接单元格 14 2" xfId="2323"/>
    <cellStyle name="链接单元格 15" xfId="2324"/>
    <cellStyle name="链接单元格 16" xfId="2325"/>
    <cellStyle name="链接单元格 16 2" xfId="2326"/>
    <cellStyle name="链接单元格 17" xfId="2327"/>
    <cellStyle name="链接单元格 17 2" xfId="2328"/>
    <cellStyle name="链接单元格 18" xfId="2329"/>
    <cellStyle name="链接单元格 19" xfId="2330"/>
    <cellStyle name="链接单元格 2" xfId="2331"/>
    <cellStyle name="链接单元格 2 2" xfId="2332"/>
    <cellStyle name="链接单元格 2 2 2" xfId="2333"/>
    <cellStyle name="链接单元格 2 3" xfId="2334"/>
    <cellStyle name="链接单元格 20" xfId="2335"/>
    <cellStyle name="链接单元格 21" xfId="2336"/>
    <cellStyle name="链接单元格 22" xfId="2337"/>
    <cellStyle name="链接单元格 23" xfId="2338"/>
    <cellStyle name="链接单元格 24" xfId="2339"/>
    <cellStyle name="链接单元格 3" xfId="2340"/>
    <cellStyle name="链接单元格 3 2" xfId="2341"/>
    <cellStyle name="链接单元格 3 2 2" xfId="2342"/>
    <cellStyle name="链接单元格 4" xfId="2343"/>
    <cellStyle name="链接单元格 5" xfId="2344"/>
    <cellStyle name="链接单元格 5 2" xfId="2345"/>
    <cellStyle name="链接单元格 6" xfId="2346"/>
    <cellStyle name="链接单元格 6 2" xfId="2347"/>
    <cellStyle name="链接单元格 6 2 2" xfId="2348"/>
    <cellStyle name="链接单元格 7" xfId="2349"/>
    <cellStyle name="链接单元格 7 2" xfId="2350"/>
    <cellStyle name="链接单元格 7 2 2" xfId="2351"/>
    <cellStyle name="链接单元格 7 2 3" xfId="2352"/>
    <cellStyle name="链接单元格 7 3" xfId="2353"/>
    <cellStyle name="链接单元格 8" xfId="2354"/>
    <cellStyle name="链接单元格 8 2" xfId="2355"/>
    <cellStyle name="链接单元格 8 3" xfId="2356"/>
    <cellStyle name="链接单元格 9" xfId="2357"/>
    <cellStyle name="链接单元格 9 2" xfId="2358"/>
    <cellStyle name="强调文字颜色 1 10" xfId="2359"/>
    <cellStyle name="强调文字颜色 1 10 2" xfId="2360"/>
    <cellStyle name="强调文字颜色 1 10 2 2" xfId="2361"/>
    <cellStyle name="强调文字颜色 1 10 3" xfId="2362"/>
    <cellStyle name="强调文字颜色 1 10 4" xfId="2363"/>
    <cellStyle name="强调文字颜色 1 11" xfId="2364"/>
    <cellStyle name="强调文字颜色 1 11 2" xfId="2365"/>
    <cellStyle name="强调文字颜色 1 11 2 2" xfId="2366"/>
    <cellStyle name="强调文字颜色 1 11 3" xfId="2367"/>
    <cellStyle name="强调文字颜色 1 11 4" xfId="2368"/>
    <cellStyle name="强调文字颜色 1 12" xfId="2369"/>
    <cellStyle name="强调文字颜色 1 12 2" xfId="2370"/>
    <cellStyle name="强调文字颜色 1 12 2 2" xfId="2371"/>
    <cellStyle name="强调文字颜色 1 12 2 3" xfId="2372"/>
    <cellStyle name="强调文字颜色 1 12 3" xfId="2373"/>
    <cellStyle name="强调文字颜色 1 12 3 2" xfId="2374"/>
    <cellStyle name="强调文字颜色 1 12 4" xfId="2375"/>
    <cellStyle name="强调文字颜色 1 13" xfId="2376"/>
    <cellStyle name="强调文字颜色 1 13 2" xfId="2377"/>
    <cellStyle name="强调文字颜色 1 13 2 2" xfId="2378"/>
    <cellStyle name="强调文字颜色 1 13 3" xfId="2379"/>
    <cellStyle name="强调文字颜色 1 13 4" xfId="2380"/>
    <cellStyle name="强调文字颜色 1 14" xfId="2381"/>
    <cellStyle name="强调文字颜色 1 14 2" xfId="2382"/>
    <cellStyle name="强调文字颜色 1 14 3" xfId="2383"/>
    <cellStyle name="强调文字颜色 1 15" xfId="2384"/>
    <cellStyle name="强调文字颜色 1 15 2" xfId="2385"/>
    <cellStyle name="强调文字颜色 1 16" xfId="2386"/>
    <cellStyle name="强调文字颜色 1 16 2" xfId="2387"/>
    <cellStyle name="强调文字颜色 1 17" xfId="2388"/>
    <cellStyle name="强调文字颜色 1 17 2" xfId="2389"/>
    <cellStyle name="强调文字颜色 1 18" xfId="2390"/>
    <cellStyle name="强调文字颜色 1 18 2" xfId="2391"/>
    <cellStyle name="强调文字颜色 1 19" xfId="2392"/>
    <cellStyle name="强调文字颜色 1 19 2" xfId="2393"/>
    <cellStyle name="强调文字颜色 1 2" xfId="2394"/>
    <cellStyle name="强调文字颜色 1 2 2" xfId="2395"/>
    <cellStyle name="强调文字颜色 1 2 2 2" xfId="2396"/>
    <cellStyle name="强调文字颜色 1 2 3" xfId="2397"/>
    <cellStyle name="强调文字颜色 1 2 4" xfId="2398"/>
    <cellStyle name="强调文字颜色 1 20" xfId="2399"/>
    <cellStyle name="强调文字颜色 1 20 2" xfId="2400"/>
    <cellStyle name="强调文字颜色 1 21" xfId="2401"/>
    <cellStyle name="强调文字颜色 1 21 2" xfId="2402"/>
    <cellStyle name="强调文字颜色 1 22" xfId="2403"/>
    <cellStyle name="强调文字颜色 1 22 2" xfId="2404"/>
    <cellStyle name="强调文字颜色 1 23" xfId="2405"/>
    <cellStyle name="强调文字颜色 1 23 2" xfId="2406"/>
    <cellStyle name="强调文字颜色 1 24" xfId="2407"/>
    <cellStyle name="强调文字颜色 1 24 2" xfId="2408"/>
    <cellStyle name="强调文字颜色 1 25" xfId="2409"/>
    <cellStyle name="强调文字颜色 1 25 2" xfId="2410"/>
    <cellStyle name="强调文字颜色 1 26" xfId="2411"/>
    <cellStyle name="强调文字颜色 1 27" xfId="2412"/>
    <cellStyle name="强调文字颜色 1 28" xfId="2413"/>
    <cellStyle name="强调文字颜色 1 29" xfId="2414"/>
    <cellStyle name="强调文字颜色 1 3" xfId="2415"/>
    <cellStyle name="强调文字颜色 1 3 2" xfId="2416"/>
    <cellStyle name="强调文字颜色 1 3 2 2" xfId="2417"/>
    <cellStyle name="强调文字颜色 1 3 3" xfId="2418"/>
    <cellStyle name="强调文字颜色 1 30" xfId="2419"/>
    <cellStyle name="强调文字颜色 1 31" xfId="2420"/>
    <cellStyle name="强调文字颜色 1 32" xfId="2421"/>
    <cellStyle name="强调文字颜色 1 4" xfId="2422"/>
    <cellStyle name="强调文字颜色 1 4 2" xfId="2423"/>
    <cellStyle name="强调文字颜色 1 4 2 2" xfId="2424"/>
    <cellStyle name="强调文字颜色 1 4 3" xfId="2425"/>
    <cellStyle name="强调文字颜色 1 4 3 2" xfId="2426"/>
    <cellStyle name="强调文字颜色 1 4 4" xfId="2427"/>
    <cellStyle name="强调文字颜色 1 4 5" xfId="2428"/>
    <cellStyle name="强调文字颜色 1 5" xfId="2429"/>
    <cellStyle name="强调文字颜色 1 5 2" xfId="2430"/>
    <cellStyle name="强调文字颜色 1 5 2 2" xfId="2431"/>
    <cellStyle name="强调文字颜色 1 6" xfId="2432"/>
    <cellStyle name="强调文字颜色 1 6 2" xfId="2433"/>
    <cellStyle name="强调文字颜色 1 7" xfId="2434"/>
    <cellStyle name="强调文字颜色 1 7 2" xfId="2435"/>
    <cellStyle name="强调文字颜色 1 7 2 2" xfId="2436"/>
    <cellStyle name="强调文字颜色 1 7 2 3" xfId="2437"/>
    <cellStyle name="强调文字颜色 1 7 3" xfId="2438"/>
    <cellStyle name="强调文字颜色 1 7 3 2" xfId="2439"/>
    <cellStyle name="强调文字颜色 1 7 4" xfId="2440"/>
    <cellStyle name="强调文字颜色 1 8" xfId="2441"/>
    <cellStyle name="强调文字颜色 1 8 2" xfId="2442"/>
    <cellStyle name="强调文字颜色 1 8 2 2" xfId="2443"/>
    <cellStyle name="强调文字颜色 1 8 3" xfId="2444"/>
    <cellStyle name="强调文字颜色 1 8 4" xfId="2445"/>
    <cellStyle name="强调文字颜色 1 9" xfId="2446"/>
    <cellStyle name="强调文字颜色 1 9 2" xfId="2447"/>
    <cellStyle name="强调文字颜色 1 9 2 2" xfId="2448"/>
    <cellStyle name="强调文字颜色 1 9 2 3" xfId="2449"/>
    <cellStyle name="强调文字颜色 1 9 3" xfId="2450"/>
    <cellStyle name="强调文字颜色 1 9 3 2" xfId="2451"/>
    <cellStyle name="强调文字颜色 1 9 4" xfId="2452"/>
    <cellStyle name="强调文字颜色 1 9 5" xfId="2453"/>
    <cellStyle name="强调文字颜色 2 10" xfId="2454"/>
    <cellStyle name="强调文字颜色 2 10 2" xfId="2455"/>
    <cellStyle name="强调文字颜色 2 10 2 2" xfId="2456"/>
    <cellStyle name="强调文字颜色 2 10 3" xfId="2457"/>
    <cellStyle name="强调文字颜色 2 10 4" xfId="2458"/>
    <cellStyle name="强调文字颜色 2 11" xfId="2459"/>
    <cellStyle name="强调文字颜色 2 11 2" xfId="2460"/>
    <cellStyle name="强调文字颜色 2 11 3" xfId="2461"/>
    <cellStyle name="强调文字颜色 2 11 4" xfId="2462"/>
    <cellStyle name="强调文字颜色 2 12" xfId="2463"/>
    <cellStyle name="强调文字颜色 2 12 2" xfId="2464"/>
    <cellStyle name="强调文字颜色 2 12 2 2" xfId="2465"/>
    <cellStyle name="强调文字颜色 2 12 2 3" xfId="2466"/>
    <cellStyle name="强调文字颜色 2 12 3" xfId="2467"/>
    <cellStyle name="强调文字颜色 2 12 4" xfId="2468"/>
    <cellStyle name="强调文字颜色 2 13" xfId="2469"/>
    <cellStyle name="强调文字颜色 2 13 2" xfId="2470"/>
    <cellStyle name="强调文字颜色 2 13 2 2" xfId="2471"/>
    <cellStyle name="强调文字颜色 2 13 3" xfId="2472"/>
    <cellStyle name="强调文字颜色 2 13 4" xfId="2473"/>
    <cellStyle name="强调文字颜色 2 14" xfId="2474"/>
    <cellStyle name="强调文字颜色 2 14 2" xfId="2475"/>
    <cellStyle name="强调文字颜色 2 15" xfId="2476"/>
    <cellStyle name="强调文字颜色 2 15 2" xfId="2477"/>
    <cellStyle name="强调文字颜色 2 16" xfId="2478"/>
    <cellStyle name="强调文字颜色 2 16 2" xfId="2479"/>
    <cellStyle name="强调文字颜色 2 17" xfId="2480"/>
    <cellStyle name="强调文字颜色 2 17 2" xfId="2481"/>
    <cellStyle name="强调文字颜色 2 18" xfId="2482"/>
    <cellStyle name="强调文字颜色 2 18 2" xfId="2483"/>
    <cellStyle name="强调文字颜色 2 19" xfId="2484"/>
    <cellStyle name="强调文字颜色 2 19 2" xfId="2485"/>
    <cellStyle name="强调文字颜色 2 2" xfId="2486"/>
    <cellStyle name="强调文字颜色 2 2 2" xfId="2487"/>
    <cellStyle name="强调文字颜色 2 2 2 2" xfId="2488"/>
    <cellStyle name="强调文字颜色 2 2 3" xfId="2489"/>
    <cellStyle name="强调文字颜色 2 2 4" xfId="2490"/>
    <cellStyle name="强调文字颜色 2 20" xfId="2491"/>
    <cellStyle name="强调文字颜色 2 20 2" xfId="2492"/>
    <cellStyle name="强调文字颜色 2 21" xfId="2493"/>
    <cellStyle name="强调文字颜色 2 21 2" xfId="2494"/>
    <cellStyle name="强调文字颜色 2 22" xfId="2495"/>
    <cellStyle name="强调文字颜色 2 22 2" xfId="2496"/>
    <cellStyle name="强调文字颜色 2 23" xfId="2497"/>
    <cellStyle name="强调文字颜色 2 23 2" xfId="2498"/>
    <cellStyle name="强调文字颜色 2 24" xfId="2499"/>
    <cellStyle name="强调文字颜色 2 24 2" xfId="2500"/>
    <cellStyle name="强调文字颜色 2 25" xfId="2501"/>
    <cellStyle name="强调文字颜色 2 25 2" xfId="2502"/>
    <cellStyle name="强调文字颜色 2 26" xfId="2503"/>
    <cellStyle name="强调文字颜色 2 27" xfId="2504"/>
    <cellStyle name="强调文字颜色 2 28" xfId="2505"/>
    <cellStyle name="强调文字颜色 2 29" xfId="2506"/>
    <cellStyle name="强调文字颜色 2 3" xfId="2507"/>
    <cellStyle name="强调文字颜色 2 3 2" xfId="2508"/>
    <cellStyle name="强调文字颜色 2 3 2 2" xfId="2509"/>
    <cellStyle name="强调文字颜色 2 30" xfId="2510"/>
    <cellStyle name="强调文字颜色 2 31" xfId="2511"/>
    <cellStyle name="强调文字颜色 2 32" xfId="2512"/>
    <cellStyle name="强调文字颜色 2 4" xfId="2513"/>
    <cellStyle name="强调文字颜色 2 4 2" xfId="2514"/>
    <cellStyle name="强调文字颜色 2 4 2 2" xfId="2515"/>
    <cellStyle name="强调文字颜色 2 4 3" xfId="2516"/>
    <cellStyle name="强调文字颜色 2 4 3 2" xfId="2517"/>
    <cellStyle name="强调文字颜色 2 4 4" xfId="2518"/>
    <cellStyle name="强调文字颜色 2 4 5" xfId="2519"/>
    <cellStyle name="强调文字颜色 2 5" xfId="2520"/>
    <cellStyle name="强调文字颜色 2 5 2" xfId="2521"/>
    <cellStyle name="强调文字颜色 2 5 2 2" xfId="2522"/>
    <cellStyle name="强调文字颜色 2 6" xfId="2523"/>
    <cellStyle name="强调文字颜色 2 6 2" xfId="2524"/>
    <cellStyle name="强调文字颜色 2 7" xfId="2525"/>
    <cellStyle name="强调文字颜色 2 7 2" xfId="2526"/>
    <cellStyle name="强调文字颜色 2 7 2 2" xfId="2527"/>
    <cellStyle name="强调文字颜色 2 7 2 3" xfId="2528"/>
    <cellStyle name="强调文字颜色 2 7 3" xfId="2529"/>
    <cellStyle name="强调文字颜色 2 7 3 2" xfId="2530"/>
    <cellStyle name="强调文字颜色 2 7 4" xfId="2531"/>
    <cellStyle name="强调文字颜色 2 8" xfId="2532"/>
    <cellStyle name="强调文字颜色 2 8 2" xfId="2533"/>
    <cellStyle name="强调文字颜色 2 8 2 2" xfId="2534"/>
    <cellStyle name="强调文字颜色 2 8 3" xfId="2535"/>
    <cellStyle name="强调文字颜色 2 8 4" xfId="2536"/>
    <cellStyle name="强调文字颜色 2 9" xfId="2537"/>
    <cellStyle name="强调文字颜色 2 9 2" xfId="2538"/>
    <cellStyle name="强调文字颜色 2 9 2 2" xfId="2539"/>
    <cellStyle name="强调文字颜色 2 9 2 3" xfId="2540"/>
    <cellStyle name="强调文字颜色 2 9 3" xfId="2541"/>
    <cellStyle name="强调文字颜色 2 9 3 2" xfId="2542"/>
    <cellStyle name="强调文字颜色 2 9 4" xfId="2543"/>
    <cellStyle name="强调文字颜色 2 9 5" xfId="2544"/>
    <cellStyle name="强调文字颜色 3 10" xfId="2545"/>
    <cellStyle name="强调文字颜色 3 10 2" xfId="2546"/>
    <cellStyle name="强调文字颜色 3 10 2 2" xfId="2547"/>
    <cellStyle name="强调文字颜色 3 10 3" xfId="2548"/>
    <cellStyle name="强调文字颜色 3 10 4" xfId="2549"/>
    <cellStyle name="强调文字颜色 3 11" xfId="2550"/>
    <cellStyle name="强调文字颜色 3 11 2" xfId="2551"/>
    <cellStyle name="强调文字颜色 3 11 3" xfId="2552"/>
    <cellStyle name="强调文字颜色 3 11 4" xfId="2553"/>
    <cellStyle name="强调文字颜色 3 12" xfId="2554"/>
    <cellStyle name="强调文字颜色 3 12 2" xfId="2555"/>
    <cellStyle name="强调文字颜色 3 12 2 2" xfId="2556"/>
    <cellStyle name="强调文字颜色 3 12 2 3" xfId="2557"/>
    <cellStyle name="强调文字颜色 3 12 3" xfId="2558"/>
    <cellStyle name="强调文字颜色 3 12 4" xfId="2559"/>
    <cellStyle name="强调文字颜色 3 13" xfId="2560"/>
    <cellStyle name="强调文字颜色 3 13 2" xfId="2561"/>
    <cellStyle name="强调文字颜色 3 13 2 2" xfId="2562"/>
    <cellStyle name="强调文字颜色 3 13 3" xfId="2563"/>
    <cellStyle name="强调文字颜色 3 13 4" xfId="2564"/>
    <cellStyle name="强调文字颜色 3 14" xfId="2565"/>
    <cellStyle name="强调文字颜色 3 14 2" xfId="2566"/>
    <cellStyle name="强调文字颜色 3 15" xfId="2567"/>
    <cellStyle name="强调文字颜色 3 15 2" xfId="2568"/>
    <cellStyle name="强调文字颜色 3 16" xfId="2569"/>
    <cellStyle name="强调文字颜色 3 16 2" xfId="2570"/>
    <cellStyle name="强调文字颜色 3 17" xfId="2571"/>
    <cellStyle name="强调文字颜色 3 17 2" xfId="2572"/>
    <cellStyle name="强调文字颜色 3 18" xfId="2573"/>
    <cellStyle name="强调文字颜色 3 18 2" xfId="2574"/>
    <cellStyle name="强调文字颜色 3 19" xfId="2575"/>
    <cellStyle name="强调文字颜色 3 19 2" xfId="2576"/>
    <cellStyle name="强调文字颜色 3 2" xfId="2577"/>
    <cellStyle name="强调文字颜色 3 2 2" xfId="2578"/>
    <cellStyle name="强调文字颜色 3 2 2 2" xfId="2579"/>
    <cellStyle name="强调文字颜色 3 2 3" xfId="2580"/>
    <cellStyle name="强调文字颜色 3 2 4" xfId="2581"/>
    <cellStyle name="强调文字颜色 3 20" xfId="2582"/>
    <cellStyle name="强调文字颜色 3 20 2" xfId="2583"/>
    <cellStyle name="强调文字颜色 3 21" xfId="2584"/>
    <cellStyle name="强调文字颜色 3 21 2" xfId="2585"/>
    <cellStyle name="强调文字颜色 3 22" xfId="2586"/>
    <cellStyle name="强调文字颜色 3 22 2" xfId="2587"/>
    <cellStyle name="强调文字颜色 3 23" xfId="2588"/>
    <cellStyle name="强调文字颜色 3 23 2" xfId="2589"/>
    <cellStyle name="强调文字颜色 3 24" xfId="2590"/>
    <cellStyle name="强调文字颜色 3 24 2" xfId="2591"/>
    <cellStyle name="强调文字颜色 3 25" xfId="2592"/>
    <cellStyle name="强调文字颜色 3 25 2" xfId="2593"/>
    <cellStyle name="强调文字颜色 3 26" xfId="2594"/>
    <cellStyle name="强调文字颜色 3 27" xfId="2595"/>
    <cellStyle name="强调文字颜色 3 28" xfId="2596"/>
    <cellStyle name="强调文字颜色 3 29" xfId="2597"/>
    <cellStyle name="强调文字颜色 3 3" xfId="2598"/>
    <cellStyle name="强调文字颜色 3 3 2" xfId="2599"/>
    <cellStyle name="强调文字颜色 3 3 2 2" xfId="2600"/>
    <cellStyle name="强调文字颜色 3 30" xfId="2601"/>
    <cellStyle name="强调文字颜色 3 31" xfId="2602"/>
    <cellStyle name="强调文字颜色 3 32" xfId="2603"/>
    <cellStyle name="强调文字颜色 3 4" xfId="2604"/>
    <cellStyle name="强调文字颜色 3 4 2" xfId="2605"/>
    <cellStyle name="强调文字颜色 3 4 2 2" xfId="2606"/>
    <cellStyle name="强调文字颜色 3 4 3" xfId="2607"/>
    <cellStyle name="强调文字颜色 3 4 3 2" xfId="2608"/>
    <cellStyle name="强调文字颜色 3 4 4" xfId="2609"/>
    <cellStyle name="强调文字颜色 3 4 5" xfId="2610"/>
    <cellStyle name="强调文字颜色 3 5" xfId="2611"/>
    <cellStyle name="强调文字颜色 3 5 2" xfId="2612"/>
    <cellStyle name="强调文字颜色 3 5 2 2" xfId="2613"/>
    <cellStyle name="强调文字颜色 3 6" xfId="2614"/>
    <cellStyle name="强调文字颜色 3 6 2" xfId="2615"/>
    <cellStyle name="强调文字颜色 3 7" xfId="2616"/>
    <cellStyle name="强调文字颜色 3 7 2" xfId="2617"/>
    <cellStyle name="强调文字颜色 3 7 2 2" xfId="2618"/>
    <cellStyle name="强调文字颜色 3 7 2 3" xfId="2619"/>
    <cellStyle name="强调文字颜色 3 7 3" xfId="2620"/>
    <cellStyle name="强调文字颜色 3 7 3 2" xfId="2621"/>
    <cellStyle name="强调文字颜色 3 7 4" xfId="2622"/>
    <cellStyle name="强调文字颜色 3 8" xfId="2623"/>
    <cellStyle name="强调文字颜色 3 8 2" xfId="2624"/>
    <cellStyle name="强调文字颜色 3 8 2 2" xfId="2625"/>
    <cellStyle name="强调文字颜色 3 8 3" xfId="2626"/>
    <cellStyle name="强调文字颜色 3 8 4" xfId="2627"/>
    <cellStyle name="强调文字颜色 3 9" xfId="2628"/>
    <cellStyle name="强调文字颜色 3 9 2" xfId="2629"/>
    <cellStyle name="强调文字颜色 3 9 2 2" xfId="2630"/>
    <cellStyle name="强调文字颜色 3 9 2 3" xfId="2631"/>
    <cellStyle name="强调文字颜色 3 9 3" xfId="2632"/>
    <cellStyle name="强调文字颜色 3 9 3 2" xfId="2633"/>
    <cellStyle name="强调文字颜色 3 9 4" xfId="2634"/>
    <cellStyle name="强调文字颜色 3 9 5" xfId="2635"/>
    <cellStyle name="强调文字颜色 4 10" xfId="2636"/>
    <cellStyle name="强调文字颜色 4 10 2" xfId="2637"/>
    <cellStyle name="强调文字颜色 4 10 2 2" xfId="2638"/>
    <cellStyle name="强调文字颜色 4 10 3" xfId="2639"/>
    <cellStyle name="强调文字颜色 4 10 4" xfId="2640"/>
    <cellStyle name="强调文字颜色 4 11" xfId="2641"/>
    <cellStyle name="强调文字颜色 4 11 2" xfId="2642"/>
    <cellStyle name="强调文字颜色 4 11 2 2" xfId="2643"/>
    <cellStyle name="强调文字颜色 4 11 3" xfId="2644"/>
    <cellStyle name="强调文字颜色 4 11 4" xfId="2645"/>
    <cellStyle name="强调文字颜色 4 12" xfId="2646"/>
    <cellStyle name="强调文字颜色 4 12 2" xfId="2647"/>
    <cellStyle name="强调文字颜色 4 12 2 2" xfId="2648"/>
    <cellStyle name="强调文字颜色 4 12 2 3" xfId="2649"/>
    <cellStyle name="强调文字颜色 4 12 3" xfId="2650"/>
    <cellStyle name="强调文字颜色 4 12 3 2" xfId="2651"/>
    <cellStyle name="强调文字颜色 4 12 4" xfId="2652"/>
    <cellStyle name="强调文字颜色 4 13" xfId="2653"/>
    <cellStyle name="强调文字颜色 4 13 2" xfId="2654"/>
    <cellStyle name="强调文字颜色 4 13 2 2" xfId="2655"/>
    <cellStyle name="强调文字颜色 4 13 3" xfId="2656"/>
    <cellStyle name="强调文字颜色 4 13 4" xfId="2657"/>
    <cellStyle name="强调文字颜色 4 14" xfId="2658"/>
    <cellStyle name="强调文字颜色 4 14 2" xfId="2659"/>
    <cellStyle name="强调文字颜色 4 14 3" xfId="2660"/>
    <cellStyle name="强调文字颜色 4 15" xfId="2661"/>
    <cellStyle name="强调文字颜色 4 15 2" xfId="2662"/>
    <cellStyle name="强调文字颜色 4 16" xfId="2663"/>
    <cellStyle name="强调文字颜色 4 16 2" xfId="2664"/>
    <cellStyle name="强调文字颜色 4 17" xfId="2665"/>
    <cellStyle name="强调文字颜色 4 17 2" xfId="2666"/>
    <cellStyle name="强调文字颜色 4 18" xfId="2667"/>
    <cellStyle name="强调文字颜色 4 18 2" xfId="2668"/>
    <cellStyle name="强调文字颜色 4 19" xfId="2669"/>
    <cellStyle name="强调文字颜色 4 19 2" xfId="2670"/>
    <cellStyle name="强调文字颜色 4 2" xfId="2671"/>
    <cellStyle name="强调文字颜色 4 2 2" xfId="2672"/>
    <cellStyle name="强调文字颜色 4 2 2 2" xfId="2673"/>
    <cellStyle name="强调文字颜色 4 2 3" xfId="2674"/>
    <cellStyle name="强调文字颜色 4 2 4" xfId="2675"/>
    <cellStyle name="强调文字颜色 4 20" xfId="2676"/>
    <cellStyle name="强调文字颜色 4 20 2" xfId="2677"/>
    <cellStyle name="强调文字颜色 4 21" xfId="2678"/>
    <cellStyle name="强调文字颜色 4 21 2" xfId="2679"/>
    <cellStyle name="强调文字颜色 4 22" xfId="2680"/>
    <cellStyle name="强调文字颜色 4 22 2" xfId="2681"/>
    <cellStyle name="强调文字颜色 4 23" xfId="2682"/>
    <cellStyle name="强调文字颜色 4 23 2" xfId="2683"/>
    <cellStyle name="强调文字颜色 4 24" xfId="2684"/>
    <cellStyle name="强调文字颜色 4 24 2" xfId="2685"/>
    <cellStyle name="强调文字颜色 4 25" xfId="2686"/>
    <cellStyle name="强调文字颜色 4 25 2" xfId="2687"/>
    <cellStyle name="强调文字颜色 4 26" xfId="2688"/>
    <cellStyle name="强调文字颜色 4 27" xfId="2689"/>
    <cellStyle name="强调文字颜色 4 28" xfId="2690"/>
    <cellStyle name="强调文字颜色 4 29" xfId="2691"/>
    <cellStyle name="强调文字颜色 4 3" xfId="2692"/>
    <cellStyle name="强调文字颜色 4 3 2" xfId="2693"/>
    <cellStyle name="强调文字颜色 4 3 2 2" xfId="2694"/>
    <cellStyle name="强调文字颜色 4 3 3" xfId="2695"/>
    <cellStyle name="强调文字颜色 4 30" xfId="2696"/>
    <cellStyle name="强调文字颜色 4 31" xfId="2697"/>
    <cellStyle name="强调文字颜色 4 32" xfId="2698"/>
    <cellStyle name="强调文字颜色 4 4" xfId="2699"/>
    <cellStyle name="强调文字颜色 4 4 2" xfId="2700"/>
    <cellStyle name="强调文字颜色 4 4 2 2" xfId="2701"/>
    <cellStyle name="强调文字颜色 4 4 3" xfId="2702"/>
    <cellStyle name="强调文字颜色 4 4 3 2" xfId="2703"/>
    <cellStyle name="强调文字颜色 4 4 4" xfId="2704"/>
    <cellStyle name="强调文字颜色 4 4 5" xfId="2705"/>
    <cellStyle name="强调文字颜色 4 5" xfId="2706"/>
    <cellStyle name="强调文字颜色 4 5 2" xfId="2707"/>
    <cellStyle name="强调文字颜色 4 5 2 2" xfId="2708"/>
    <cellStyle name="强调文字颜色 4 6" xfId="2709"/>
    <cellStyle name="强调文字颜色 4 6 2" xfId="2710"/>
    <cellStyle name="强调文字颜色 4 7" xfId="2711"/>
    <cellStyle name="强调文字颜色 4 7 2" xfId="2712"/>
    <cellStyle name="强调文字颜色 4 7 2 2" xfId="2713"/>
    <cellStyle name="强调文字颜色 4 7 2 3" xfId="2714"/>
    <cellStyle name="强调文字颜色 4 7 3" xfId="2715"/>
    <cellStyle name="强调文字颜色 4 7 3 2" xfId="2716"/>
    <cellStyle name="强调文字颜色 4 7 4" xfId="2717"/>
    <cellStyle name="强调文字颜色 4 8" xfId="2718"/>
    <cellStyle name="强调文字颜色 4 8 2" xfId="2719"/>
    <cellStyle name="强调文字颜色 4 8 2 2" xfId="2720"/>
    <cellStyle name="强调文字颜色 4 8 3" xfId="2721"/>
    <cellStyle name="强调文字颜色 4 8 4" xfId="2722"/>
    <cellStyle name="强调文字颜色 4 9" xfId="2723"/>
    <cellStyle name="强调文字颜色 4 9 2" xfId="2724"/>
    <cellStyle name="强调文字颜色 4 9 2 2" xfId="2725"/>
    <cellStyle name="强调文字颜色 4 9 2 3" xfId="2726"/>
    <cellStyle name="强调文字颜色 4 9 3" xfId="2727"/>
    <cellStyle name="强调文字颜色 4 9 3 2" xfId="2728"/>
    <cellStyle name="强调文字颜色 4 9 4" xfId="2729"/>
    <cellStyle name="强调文字颜色 4 9 5" xfId="2730"/>
    <cellStyle name="强调文字颜色 5 10" xfId="2731"/>
    <cellStyle name="强调文字颜色 5 10 2" xfId="2732"/>
    <cellStyle name="强调文字颜色 5 10 2 2" xfId="2733"/>
    <cellStyle name="强调文字颜色 5 10 3" xfId="2734"/>
    <cellStyle name="强调文字颜色 5 10 4" xfId="2735"/>
    <cellStyle name="强调文字颜色 5 11" xfId="2736"/>
    <cellStyle name="强调文字颜色 5 11 2" xfId="2737"/>
    <cellStyle name="强调文字颜色 5 11 2 2" xfId="2738"/>
    <cellStyle name="强调文字颜色 5 11 3" xfId="2739"/>
    <cellStyle name="强调文字颜色 5 11 4" xfId="2740"/>
    <cellStyle name="强调文字颜色 5 12" xfId="2741"/>
    <cellStyle name="强调文字颜色 5 12 2" xfId="2742"/>
    <cellStyle name="强调文字颜色 5 12 2 2" xfId="2743"/>
    <cellStyle name="强调文字颜色 5 12 3" xfId="2744"/>
    <cellStyle name="强调文字颜色 5 12 4" xfId="2745"/>
    <cellStyle name="强调文字颜色 5 13" xfId="2746"/>
    <cellStyle name="强调文字颜色 5 13 2" xfId="2747"/>
    <cellStyle name="强调文字颜色 5 14" xfId="2748"/>
    <cellStyle name="强调文字颜色 5 14 2" xfId="2749"/>
    <cellStyle name="强调文字颜色 5 15" xfId="2750"/>
    <cellStyle name="强调文字颜色 5 15 2" xfId="2751"/>
    <cellStyle name="强调文字颜色 5 16" xfId="2752"/>
    <cellStyle name="强调文字颜色 5 16 2" xfId="2753"/>
    <cellStyle name="强调文字颜色 5 17" xfId="2754"/>
    <cellStyle name="强调文字颜色 5 17 2" xfId="2755"/>
    <cellStyle name="强调文字颜色 5 18" xfId="2756"/>
    <cellStyle name="强调文字颜色 5 18 2" xfId="2757"/>
    <cellStyle name="强调文字颜色 5 19" xfId="2758"/>
    <cellStyle name="强调文字颜色 5 19 2" xfId="2759"/>
    <cellStyle name="强调文字颜色 5 2" xfId="2760"/>
    <cellStyle name="强调文字颜色 5 2 2" xfId="2761"/>
    <cellStyle name="强调文字颜色 5 2 2 2" xfId="2762"/>
    <cellStyle name="强调文字颜色 5 2 3" xfId="2763"/>
    <cellStyle name="强调文字颜色 5 2 4" xfId="2764"/>
    <cellStyle name="强调文字颜色 5 20" xfId="2765"/>
    <cellStyle name="强调文字颜色 5 20 2" xfId="2766"/>
    <cellStyle name="强调文字颜色 5 21" xfId="2767"/>
    <cellStyle name="强调文字颜色 5 21 2" xfId="2768"/>
    <cellStyle name="强调文字颜色 5 22" xfId="2769"/>
    <cellStyle name="强调文字颜色 5 23" xfId="2770"/>
    <cellStyle name="强调文字颜色 5 24" xfId="2771"/>
    <cellStyle name="强调文字颜色 5 25" xfId="2772"/>
    <cellStyle name="强调文字颜色 5 26" xfId="2773"/>
    <cellStyle name="强调文字颜色 5 3" xfId="2774"/>
    <cellStyle name="强调文字颜色 5 3 2" xfId="2775"/>
    <cellStyle name="强调文字颜色 5 3 2 2" xfId="2776"/>
    <cellStyle name="强调文字颜色 5 4" xfId="2777"/>
    <cellStyle name="强调文字颜色 5 4 2" xfId="2778"/>
    <cellStyle name="强调文字颜色 5 4 3" xfId="2779"/>
    <cellStyle name="强调文字颜色 5 4 3 2" xfId="2780"/>
    <cellStyle name="强调文字颜色 5 4 4" xfId="2781"/>
    <cellStyle name="强调文字颜色 5 4 5" xfId="2782"/>
    <cellStyle name="强调文字颜色 5 5" xfId="2783"/>
    <cellStyle name="强调文字颜色 5 5 2" xfId="2784"/>
    <cellStyle name="强调文字颜色 5 6" xfId="2785"/>
    <cellStyle name="强调文字颜色 5 6 2" xfId="2786"/>
    <cellStyle name="强调文字颜色 5 6 2 2" xfId="2787"/>
    <cellStyle name="强调文字颜色 5 6 2 3" xfId="2788"/>
    <cellStyle name="强调文字颜色 5 6 3" xfId="2789"/>
    <cellStyle name="强调文字颜色 5 6 3 2" xfId="2790"/>
    <cellStyle name="强调文字颜色 5 6 4" xfId="2791"/>
    <cellStyle name="强调文字颜色 5 7" xfId="2792"/>
    <cellStyle name="强调文字颜色 5 7 2" xfId="2793"/>
    <cellStyle name="强调文字颜色 5 7 2 2" xfId="2794"/>
    <cellStyle name="强调文字颜色 5 7 3" xfId="2795"/>
    <cellStyle name="强调文字颜色 5 7 4" xfId="2796"/>
    <cellStyle name="强调文字颜色 5 8" xfId="2797"/>
    <cellStyle name="强调文字颜色 5 8 2" xfId="2798"/>
    <cellStyle name="强调文字颜色 5 8 2 2" xfId="2799"/>
    <cellStyle name="强调文字颜色 5 8 2 3" xfId="2800"/>
    <cellStyle name="强调文字颜色 5 8 3" xfId="2801"/>
    <cellStyle name="强调文字颜色 5 8 3 2" xfId="2802"/>
    <cellStyle name="强调文字颜色 5 8 4" xfId="2803"/>
    <cellStyle name="强调文字颜色 5 8 5" xfId="2804"/>
    <cellStyle name="强调文字颜色 5 9" xfId="2805"/>
    <cellStyle name="强调文字颜色 5 9 2" xfId="2806"/>
    <cellStyle name="强调文字颜色 5 9 3" xfId="2807"/>
    <cellStyle name="强调文字颜色 5 9 4" xfId="2808"/>
    <cellStyle name="强调文字颜色 6 10" xfId="2809"/>
    <cellStyle name="强调文字颜色 6 10 2" xfId="2810"/>
    <cellStyle name="强调文字颜色 6 10 2 2" xfId="2811"/>
    <cellStyle name="强调文字颜色 6 10 3" xfId="2812"/>
    <cellStyle name="强调文字颜色 6 10 4" xfId="2813"/>
    <cellStyle name="强调文字颜色 6 11" xfId="2814"/>
    <cellStyle name="强调文字颜色 6 11 2" xfId="2815"/>
    <cellStyle name="强调文字颜色 6 11 3" xfId="2816"/>
    <cellStyle name="强调文字颜色 6 11 4" xfId="2817"/>
    <cellStyle name="强调文字颜色 6 12" xfId="2818"/>
    <cellStyle name="强调文字颜色 6 12 2" xfId="2819"/>
    <cellStyle name="强调文字颜色 6 12 2 2" xfId="2820"/>
    <cellStyle name="强调文字颜色 6 12 2 3" xfId="2821"/>
    <cellStyle name="强调文字颜色 6 12 3" xfId="2822"/>
    <cellStyle name="强调文字颜色 6 12 4" xfId="2823"/>
    <cellStyle name="强调文字颜色 6 13" xfId="2824"/>
    <cellStyle name="强调文字颜色 6 13 2" xfId="2825"/>
    <cellStyle name="强调文字颜色 6 13 2 2" xfId="2826"/>
    <cellStyle name="强调文字颜色 6 13 3" xfId="2827"/>
    <cellStyle name="强调文字颜色 6 13 4" xfId="2828"/>
    <cellStyle name="强调文字颜色 6 14" xfId="2829"/>
    <cellStyle name="强调文字颜色 6 14 2" xfId="2830"/>
    <cellStyle name="强调文字颜色 6 15" xfId="2831"/>
    <cellStyle name="强调文字颜色 6 15 2" xfId="2832"/>
    <cellStyle name="强调文字颜色 6 16" xfId="2833"/>
    <cellStyle name="强调文字颜色 6 16 2" xfId="2834"/>
    <cellStyle name="强调文字颜色 6 17" xfId="2835"/>
    <cellStyle name="强调文字颜色 6 17 2" xfId="2836"/>
    <cellStyle name="强调文字颜色 6 18" xfId="2837"/>
    <cellStyle name="强调文字颜色 6 18 2" xfId="2838"/>
    <cellStyle name="强调文字颜色 6 19" xfId="2839"/>
    <cellStyle name="强调文字颜色 6 19 2" xfId="2840"/>
    <cellStyle name="强调文字颜色 6 2" xfId="2841"/>
    <cellStyle name="强调文字颜色 6 2 2" xfId="2842"/>
    <cellStyle name="强调文字颜色 6 2 2 2" xfId="2843"/>
    <cellStyle name="强调文字颜色 6 2 3" xfId="2844"/>
    <cellStyle name="强调文字颜色 6 2 4" xfId="2845"/>
    <cellStyle name="强调文字颜色 6 20" xfId="2846"/>
    <cellStyle name="强调文字颜色 6 20 2" xfId="2847"/>
    <cellStyle name="强调文字颜色 6 21" xfId="2848"/>
    <cellStyle name="强调文字颜色 6 21 2" xfId="2849"/>
    <cellStyle name="强调文字颜色 6 22" xfId="2850"/>
    <cellStyle name="强调文字颜色 6 22 2" xfId="2851"/>
    <cellStyle name="强调文字颜色 6 23" xfId="2852"/>
    <cellStyle name="强调文字颜色 6 23 2" xfId="2853"/>
    <cellStyle name="强调文字颜色 6 24" xfId="2854"/>
    <cellStyle name="强调文字颜色 6 24 2" xfId="2855"/>
    <cellStyle name="强调文字颜色 6 25" xfId="2856"/>
    <cellStyle name="强调文字颜色 6 25 2" xfId="2857"/>
    <cellStyle name="强调文字颜色 6 26" xfId="2858"/>
    <cellStyle name="强调文字颜色 6 27" xfId="2859"/>
    <cellStyle name="强调文字颜色 6 28" xfId="2860"/>
    <cellStyle name="强调文字颜色 6 29" xfId="2861"/>
    <cellStyle name="强调文字颜色 6 3" xfId="2862"/>
    <cellStyle name="强调文字颜色 6 3 2" xfId="2863"/>
    <cellStyle name="强调文字颜色 6 3 2 2" xfId="2864"/>
    <cellStyle name="强调文字颜色 6 30" xfId="2865"/>
    <cellStyle name="强调文字颜色 6 31" xfId="2866"/>
    <cellStyle name="强调文字颜色 6 32" xfId="2867"/>
    <cellStyle name="强调文字颜色 6 4" xfId="2868"/>
    <cellStyle name="强调文字颜色 6 4 2" xfId="2869"/>
    <cellStyle name="强调文字颜色 6 4 2 2" xfId="2870"/>
    <cellStyle name="强调文字颜色 6 4 3" xfId="2871"/>
    <cellStyle name="强调文字颜色 6 4 3 2" xfId="2872"/>
    <cellStyle name="强调文字颜色 6 4 4" xfId="2873"/>
    <cellStyle name="强调文字颜色 6 4 5" xfId="2874"/>
    <cellStyle name="强调文字颜色 6 5" xfId="2875"/>
    <cellStyle name="强调文字颜色 6 5 2" xfId="2876"/>
    <cellStyle name="强调文字颜色 6 5 2 2" xfId="2877"/>
    <cellStyle name="强调文字颜色 6 6" xfId="2878"/>
    <cellStyle name="强调文字颜色 6 6 2" xfId="2879"/>
    <cellStyle name="强调文字颜色 6 7" xfId="2880"/>
    <cellStyle name="强调文字颜色 6 7 2" xfId="2881"/>
    <cellStyle name="强调文字颜色 6 7 2 2" xfId="2882"/>
    <cellStyle name="强调文字颜色 6 7 2 3" xfId="2883"/>
    <cellStyle name="强调文字颜色 6 7 3" xfId="2884"/>
    <cellStyle name="强调文字颜色 6 7 3 2" xfId="2885"/>
    <cellStyle name="强调文字颜色 6 7 4" xfId="2886"/>
    <cellStyle name="强调文字颜色 6 8" xfId="2887"/>
    <cellStyle name="强调文字颜色 6 8 2" xfId="2888"/>
    <cellStyle name="强调文字颜色 6 8 2 2" xfId="2889"/>
    <cellStyle name="强调文字颜色 6 8 3" xfId="2890"/>
    <cellStyle name="强调文字颜色 6 8 4" xfId="2891"/>
    <cellStyle name="强调文字颜色 6 9" xfId="2892"/>
    <cellStyle name="强调文字颜色 6 9 2" xfId="2893"/>
    <cellStyle name="强调文字颜色 6 9 2 2" xfId="2894"/>
    <cellStyle name="强调文字颜色 6 9 2 3" xfId="2895"/>
    <cellStyle name="强调文字颜色 6 9 3" xfId="2896"/>
    <cellStyle name="强调文字颜色 6 9 3 2" xfId="2897"/>
    <cellStyle name="强调文字颜色 6 9 4" xfId="2898"/>
    <cellStyle name="强调文字颜色 6 9 5" xfId="2899"/>
    <cellStyle name="适中 10" xfId="2900"/>
    <cellStyle name="适中 10 2" xfId="2901"/>
    <cellStyle name="适中 10 2 2" xfId="2902"/>
    <cellStyle name="适中 10 3" xfId="2903"/>
    <cellStyle name="适中 10 4" xfId="2904"/>
    <cellStyle name="适中 11" xfId="2905"/>
    <cellStyle name="适中 11 2" xfId="2906"/>
    <cellStyle name="适中 12" xfId="2907"/>
    <cellStyle name="适中 12 2" xfId="2908"/>
    <cellStyle name="适中 12 3" xfId="2909"/>
    <cellStyle name="适中 13" xfId="2910"/>
    <cellStyle name="适中 14" xfId="2911"/>
    <cellStyle name="适中 14 2" xfId="2912"/>
    <cellStyle name="适中 15" xfId="2913"/>
    <cellStyle name="适中 15 2" xfId="2914"/>
    <cellStyle name="适中 16" xfId="2915"/>
    <cellStyle name="适中 16 2" xfId="2916"/>
    <cellStyle name="适中 17" xfId="2917"/>
    <cellStyle name="适中 17 2" xfId="2918"/>
    <cellStyle name="适中 18" xfId="2919"/>
    <cellStyle name="适中 19" xfId="2920"/>
    <cellStyle name="适中 19 2" xfId="2921"/>
    <cellStyle name="适中 2" xfId="2922"/>
    <cellStyle name="适中 2 2" xfId="2923"/>
    <cellStyle name="适中 2 2 2" xfId="2924"/>
    <cellStyle name="适中 2 3" xfId="2925"/>
    <cellStyle name="适中 2 4" xfId="2926"/>
    <cellStyle name="适中 20" xfId="2927"/>
    <cellStyle name="适中 20 2" xfId="2928"/>
    <cellStyle name="适中 21" xfId="2929"/>
    <cellStyle name="适中 22" xfId="2930"/>
    <cellStyle name="适中 22 2" xfId="2931"/>
    <cellStyle name="适中 23" xfId="2932"/>
    <cellStyle name="适中 24" xfId="2933"/>
    <cellStyle name="适中 25" xfId="2934"/>
    <cellStyle name="适中 26" xfId="2935"/>
    <cellStyle name="适中 27" xfId="2936"/>
    <cellStyle name="适中 28" xfId="2937"/>
    <cellStyle name="适中 29" xfId="2938"/>
    <cellStyle name="适中 3" xfId="2939"/>
    <cellStyle name="适中 3 2" xfId="2940"/>
    <cellStyle name="适中 3 2 2" xfId="2941"/>
    <cellStyle name="适中 4" xfId="2942"/>
    <cellStyle name="适中 4 2" xfId="2943"/>
    <cellStyle name="适中 4 2 2" xfId="2944"/>
    <cellStyle name="适中 4 3" xfId="2945"/>
    <cellStyle name="适中 4 3 2" xfId="2946"/>
    <cellStyle name="适中 4 4" xfId="2947"/>
    <cellStyle name="适中 5" xfId="2948"/>
    <cellStyle name="适中 5 2" xfId="2949"/>
    <cellStyle name="适中 6" xfId="2950"/>
    <cellStyle name="适中 6 2" xfId="2951"/>
    <cellStyle name="适中 7" xfId="2952"/>
    <cellStyle name="适中 7 2" xfId="2953"/>
    <cellStyle name="适中 7 2 2" xfId="2954"/>
    <cellStyle name="适中 7 2 3" xfId="2955"/>
    <cellStyle name="适中 7 3" xfId="2956"/>
    <cellStyle name="适中 7 3 2" xfId="2957"/>
    <cellStyle name="适中 7 4" xfId="2958"/>
    <cellStyle name="适中 8" xfId="2959"/>
    <cellStyle name="适中 8 2" xfId="2960"/>
    <cellStyle name="适中 8 2 2" xfId="2961"/>
    <cellStyle name="适中 8 2 3" xfId="2962"/>
    <cellStyle name="适中 8 3" xfId="2963"/>
    <cellStyle name="适中 9" xfId="2964"/>
    <cellStyle name="适中 9 2" xfId="2965"/>
    <cellStyle name="适中 9 2 2" xfId="2966"/>
    <cellStyle name="适中 9 3" xfId="2967"/>
    <cellStyle name="适中 9 4" xfId="2968"/>
    <cellStyle name="输出 10" xfId="2969"/>
    <cellStyle name="输出 10 2" xfId="2970"/>
    <cellStyle name="输出 10 2 2" xfId="2971"/>
    <cellStyle name="输出 10 3" xfId="2972"/>
    <cellStyle name="输出 10 4" xfId="2973"/>
    <cellStyle name="输出 11" xfId="2974"/>
    <cellStyle name="输出 11 2" xfId="2975"/>
    <cellStyle name="输出 11 3" xfId="2976"/>
    <cellStyle name="输出 12" xfId="2977"/>
    <cellStyle name="输出 12 2" xfId="2978"/>
    <cellStyle name="输出 12 3" xfId="2979"/>
    <cellStyle name="输出 13" xfId="2980"/>
    <cellStyle name="输出 14" xfId="2981"/>
    <cellStyle name="输出 14 2" xfId="2982"/>
    <cellStyle name="输出 15" xfId="2983"/>
    <cellStyle name="输出 15 2" xfId="2984"/>
    <cellStyle name="输出 16" xfId="2985"/>
    <cellStyle name="输出 16 2" xfId="2986"/>
    <cellStyle name="输出 17" xfId="2987"/>
    <cellStyle name="输出 17 2" xfId="2988"/>
    <cellStyle name="输出 18" xfId="2989"/>
    <cellStyle name="输出 19" xfId="2990"/>
    <cellStyle name="输出 19 2" xfId="2991"/>
    <cellStyle name="输出 2" xfId="2992"/>
    <cellStyle name="输出 2 2" xfId="2993"/>
    <cellStyle name="输出 2 2 2" xfId="2994"/>
    <cellStyle name="输出 2 3" xfId="2995"/>
    <cellStyle name="输出 2 4" xfId="2996"/>
    <cellStyle name="输出 20" xfId="2997"/>
    <cellStyle name="输出 20 2" xfId="2998"/>
    <cellStyle name="输出 21" xfId="2999"/>
    <cellStyle name="输出 22" xfId="3000"/>
    <cellStyle name="输出 22 2" xfId="3001"/>
    <cellStyle name="输出 23" xfId="3002"/>
    <cellStyle name="输出 24" xfId="3003"/>
    <cellStyle name="输出 25" xfId="3004"/>
    <cellStyle name="输出 26" xfId="3005"/>
    <cellStyle name="输出 27" xfId="3006"/>
    <cellStyle name="输出 28" xfId="3007"/>
    <cellStyle name="输出 29" xfId="3008"/>
    <cellStyle name="输出 3" xfId="3009"/>
    <cellStyle name="输出 3 2" xfId="3010"/>
    <cellStyle name="输出 3 2 2" xfId="3011"/>
    <cellStyle name="输出 4" xfId="3012"/>
    <cellStyle name="输出 4 2" xfId="3013"/>
    <cellStyle name="输出 4 3" xfId="3014"/>
    <cellStyle name="输出 4 4" xfId="3015"/>
    <cellStyle name="输出 5" xfId="3016"/>
    <cellStyle name="输出 5 2" xfId="3017"/>
    <cellStyle name="输出 5 2 2" xfId="3018"/>
    <cellStyle name="输出 6" xfId="3019"/>
    <cellStyle name="输出 6 2" xfId="3020"/>
    <cellStyle name="输出 7" xfId="3021"/>
    <cellStyle name="输出 7 2" xfId="3022"/>
    <cellStyle name="输出 7 2 2" xfId="3023"/>
    <cellStyle name="输出 7 3" xfId="3024"/>
    <cellStyle name="输出 7 3 2" xfId="3025"/>
    <cellStyle name="输出 7 4" xfId="3026"/>
    <cellStyle name="输出 8" xfId="3027"/>
    <cellStyle name="输出 8 2" xfId="3028"/>
    <cellStyle name="输出 8 2 2" xfId="3029"/>
    <cellStyle name="输出 8 2 3" xfId="3030"/>
    <cellStyle name="输出 8 3" xfId="3031"/>
    <cellStyle name="输出 9" xfId="3032"/>
    <cellStyle name="输出 9 2" xfId="3033"/>
    <cellStyle name="输出 9 2 2" xfId="3034"/>
    <cellStyle name="输出 9 3" xfId="3035"/>
    <cellStyle name="输出 9 4" xfId="3036"/>
    <cellStyle name="输入 10" xfId="3037"/>
    <cellStyle name="输入 11" xfId="3038"/>
    <cellStyle name="输入 11 2" xfId="3039"/>
    <cellStyle name="输入 12" xfId="3040"/>
    <cellStyle name="输入 13" xfId="3041"/>
    <cellStyle name="输入 13 2" xfId="3042"/>
    <cellStyle name="输入 14" xfId="3043"/>
    <cellStyle name="输入 14 2" xfId="3044"/>
    <cellStyle name="输入 15" xfId="3045"/>
    <cellStyle name="输入 16" xfId="3046"/>
    <cellStyle name="输入 16 2" xfId="3047"/>
    <cellStyle name="输入 17" xfId="3048"/>
    <cellStyle name="输入 18" xfId="3049"/>
    <cellStyle name="输入 18 2" xfId="3050"/>
    <cellStyle name="输入 19" xfId="3051"/>
    <cellStyle name="输入 2" xfId="3052"/>
    <cellStyle name="输入 2 2" xfId="3053"/>
    <cellStyle name="输入 2 2 2" xfId="3054"/>
    <cellStyle name="输入 2 3" xfId="3055"/>
    <cellStyle name="输入 2 4" xfId="3056"/>
    <cellStyle name="输入 20" xfId="3057"/>
    <cellStyle name="输入 21" xfId="3058"/>
    <cellStyle name="输入 22" xfId="3059"/>
    <cellStyle name="输入 23" xfId="3060"/>
    <cellStyle name="输入 3" xfId="3061"/>
    <cellStyle name="输入 3 2" xfId="3062"/>
    <cellStyle name="输入 3 2 2" xfId="3063"/>
    <cellStyle name="输入 4" xfId="3064"/>
    <cellStyle name="输入 4 2" xfId="3065"/>
    <cellStyle name="输入 4 3" xfId="3066"/>
    <cellStyle name="输入 4 4" xfId="3067"/>
    <cellStyle name="输入 5" xfId="3068"/>
    <cellStyle name="输入 5 2" xfId="3069"/>
    <cellStyle name="输入 6" xfId="3070"/>
    <cellStyle name="输入 6 2" xfId="3071"/>
    <cellStyle name="输入 6 2 2" xfId="3072"/>
    <cellStyle name="输入 6 2 3" xfId="3073"/>
    <cellStyle name="输入 6 3" xfId="3074"/>
    <cellStyle name="输入 6 4" xfId="3075"/>
    <cellStyle name="输入 7" xfId="3076"/>
    <cellStyle name="输入 7 2" xfId="3077"/>
    <cellStyle name="输入 7 2 2" xfId="3078"/>
    <cellStyle name="输入 7 3" xfId="3079"/>
    <cellStyle name="输入 7 4" xfId="3080"/>
    <cellStyle name="输入 8" xfId="3081"/>
    <cellStyle name="输入 8 2" xfId="3082"/>
    <cellStyle name="输入 8 3" xfId="3083"/>
    <cellStyle name="输入 8 3 2" xfId="3084"/>
    <cellStyle name="输入 9" xfId="3085"/>
    <cellStyle name="输入 9 2" xfId="3086"/>
    <cellStyle name="输入 9 2 2" xfId="3087"/>
    <cellStyle name="输入 9 3" xfId="3088"/>
    <cellStyle name="输入 9 3 2" xfId="3089"/>
    <cellStyle name="输入 9 4" xfId="3090"/>
    <cellStyle name="㼿" xfId="3091"/>
    <cellStyle name="㼿㼿" xfId="3092"/>
    <cellStyle name="㼿㼿?Āଂ" xfId="3093"/>
    <cellStyle name="㼿㼿?Āᘂ" xfId="3094"/>
    <cellStyle name="㼿㼿?Āᜂ" xfId="3095"/>
    <cellStyle name="㼿㼿㼿㼿⤄ࣿ㨀͟" xfId="3096"/>
    <cellStyle name="㼿㼿㼿㼿┄ࣿ㨀͟" xfId="3097"/>
    <cellStyle name="㼿㼿㼿㼿ᴄࣿ㨀͟" xfId="3098"/>
    <cellStyle name="㼿㼿㼿㼿℄ࣿ㨀͟" xfId="3099"/>
    <cellStyle name="㼿㼿㼿㼿ⴄࣿ㨀͟" xfId="3100"/>
    <cellStyle name="㼿㼿㼿㼿؅߿䌀䵓" xfId="3101"/>
    <cellStyle name="㼿㼿㼿㼿㼿㼿㼿ഀ᐀̀" xfId="3102"/>
    <cellStyle name="㼿㼿㼿㼿㼿㼿㼿　─ ⴀ 㨀͟" xfId="3103"/>
    <cellStyle name="着色 1" xfId="3104"/>
    <cellStyle name="着色 1 2" xfId="3105"/>
    <cellStyle name="着色 1 3" xfId="3106"/>
    <cellStyle name="着色 1 4" xfId="3107"/>
    <cellStyle name="着色 2" xfId="3108"/>
    <cellStyle name="着色 2 2" xfId="3109"/>
    <cellStyle name="着色 2 3" xfId="3110"/>
    <cellStyle name="着色 2 4" xfId="3111"/>
    <cellStyle name="着色 3" xfId="3112"/>
    <cellStyle name="着色 3 2" xfId="3113"/>
    <cellStyle name="着色 3 3" xfId="3114"/>
    <cellStyle name="着色 3 4" xfId="3115"/>
    <cellStyle name="着色 4" xfId="3116"/>
    <cellStyle name="着色 4 2" xfId="3117"/>
    <cellStyle name="着色 4 3" xfId="3118"/>
    <cellStyle name="着色 4 4" xfId="3119"/>
    <cellStyle name="着色 5" xfId="3120"/>
    <cellStyle name="着色 5 2" xfId="3121"/>
    <cellStyle name="着色 5 3" xfId="3122"/>
    <cellStyle name="着色 5 4" xfId="3123"/>
    <cellStyle name="着色 6" xfId="3124"/>
    <cellStyle name="着色 6 2" xfId="3125"/>
    <cellStyle name="着色 6 3" xfId="3126"/>
    <cellStyle name="着色 6 4" xfId="3127"/>
    <cellStyle name="注释 10" xfId="3128"/>
    <cellStyle name="注释 10 2" xfId="3129"/>
    <cellStyle name="注释 10 3" xfId="3130"/>
    <cellStyle name="注释 11" xfId="3131"/>
    <cellStyle name="注释 11 2" xfId="3132"/>
    <cellStyle name="注释 12" xfId="3133"/>
    <cellStyle name="注释 12 2" xfId="3134"/>
    <cellStyle name="注释 13" xfId="3135"/>
    <cellStyle name="注释 13 2" xfId="3136"/>
    <cellStyle name="注释 14" xfId="3137"/>
    <cellStyle name="注释 14 2" xfId="3138"/>
    <cellStyle name="注释 15" xfId="3139"/>
    <cellStyle name="注释 15 2" xfId="3140"/>
    <cellStyle name="注释 16" xfId="3141"/>
    <cellStyle name="注释 16 2" xfId="3142"/>
    <cellStyle name="注释 17" xfId="3143"/>
    <cellStyle name="注释 17 2" xfId="3144"/>
    <cellStyle name="注释 18" xfId="3145"/>
    <cellStyle name="注释 18 2" xfId="3146"/>
    <cellStyle name="注释 19" xfId="3147"/>
    <cellStyle name="注释 19 2" xfId="3148"/>
    <cellStyle name="注释 2" xfId="3149"/>
    <cellStyle name="注释 2 2" xfId="3150"/>
    <cellStyle name="注释 2 2 2" xfId="3151"/>
    <cellStyle name="注释 2 3" xfId="3152"/>
    <cellStyle name="注释 2 4" xfId="3153"/>
    <cellStyle name="注释 20" xfId="3154"/>
    <cellStyle name="注释 20 2" xfId="3155"/>
    <cellStyle name="注释 21" xfId="3156"/>
    <cellStyle name="注释 22" xfId="3157"/>
    <cellStyle name="注释 23" xfId="3158"/>
    <cellStyle name="注释 24" xfId="3159"/>
    <cellStyle name="注释 25" xfId="3160"/>
    <cellStyle name="注释 3" xfId="3161"/>
    <cellStyle name="注释 3 2" xfId="3162"/>
    <cellStyle name="注释 3 2 2" xfId="3163"/>
    <cellStyle name="注释 4" xfId="3164"/>
    <cellStyle name="注释 4 2" xfId="3165"/>
    <cellStyle name="注释 4 3" xfId="3166"/>
    <cellStyle name="注释 4 3 2" xfId="3167"/>
    <cellStyle name="注释 4 4" xfId="3168"/>
    <cellStyle name="注释 4 5" xfId="3169"/>
    <cellStyle name="注释 5" xfId="3170"/>
    <cellStyle name="注释 5 2" xfId="3171"/>
    <cellStyle name="注释 6" xfId="3172"/>
    <cellStyle name="注释 6 2" xfId="3173"/>
    <cellStyle name="注释 6 2 2" xfId="3174"/>
    <cellStyle name="注释 6 2 3" xfId="3175"/>
    <cellStyle name="注释 6 3" xfId="3176"/>
    <cellStyle name="注释 6 4" xfId="3177"/>
    <cellStyle name="注释 7" xfId="3178"/>
    <cellStyle name="注释 7 2" xfId="3179"/>
    <cellStyle name="注释 7 2 2" xfId="3180"/>
    <cellStyle name="注释 7 2 3" xfId="3181"/>
    <cellStyle name="注释 7 3" xfId="3182"/>
    <cellStyle name="注释 7 3 2" xfId="3183"/>
    <cellStyle name="注释 7 4" xfId="3184"/>
    <cellStyle name="注释 7 5" xfId="3185"/>
    <cellStyle name="注释 8" xfId="3186"/>
    <cellStyle name="注释 8 2" xfId="3187"/>
    <cellStyle name="注释 8 2 2" xfId="3188"/>
    <cellStyle name="注释 8 2 3" xfId="3189"/>
    <cellStyle name="注释 8 3" xfId="3190"/>
    <cellStyle name="注释 8 3 2" xfId="3191"/>
    <cellStyle name="注释 9" xfId="3192"/>
    <cellStyle name="注释 9 2" xfId="3193"/>
    <cellStyle name="注释 9 2 2" xfId="3194"/>
    <cellStyle name="注释 9 3" xfId="3195"/>
    <cellStyle name="注释 9 4" xfId="31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M71"/>
  <sheetViews>
    <sheetView showZeros="0" tabSelected="1" zoomScaleNormal="100" workbookViewId="0">
      <selection activeCell="Q3" sqref="Q3"/>
    </sheetView>
  </sheetViews>
  <sheetFormatPr defaultRowHeight="13.5"/>
  <cols>
    <col min="1" max="1" width="5.75" style="142" customWidth="1"/>
    <col min="2" max="2" width="7.5" style="147" customWidth="1"/>
    <col min="3" max="3" width="21.5" style="147" customWidth="1"/>
    <col min="4" max="4" width="11.25" style="147" customWidth="1"/>
    <col min="5" max="5" width="7.375" style="147" customWidth="1"/>
    <col min="6" max="6" width="9.75" style="161" customWidth="1"/>
    <col min="7" max="7" width="9.5" style="142" customWidth="1"/>
    <col min="8" max="9" width="9" style="142" customWidth="1"/>
    <col min="10" max="10" width="9" style="164" customWidth="1"/>
    <col min="11" max="13" width="9" style="142" customWidth="1"/>
    <col min="14" max="16384" width="9" style="128"/>
  </cols>
  <sheetData>
    <row r="1" spans="1:13" ht="30.75" customHeight="1">
      <c r="A1" s="174" t="s">
        <v>84</v>
      </c>
      <c r="B1" s="175"/>
      <c r="C1" s="175"/>
      <c r="D1" s="175"/>
      <c r="E1" s="175"/>
      <c r="F1" s="175"/>
      <c r="G1" s="176"/>
      <c r="H1" s="176"/>
      <c r="I1" s="176"/>
      <c r="J1" s="176"/>
      <c r="K1" s="176"/>
      <c r="L1" s="176"/>
      <c r="M1" s="176"/>
    </row>
    <row r="2" spans="1:13" s="136" customFormat="1" ht="33" customHeight="1">
      <c r="A2" s="131" t="s">
        <v>88</v>
      </c>
      <c r="B2" s="132" t="s">
        <v>15</v>
      </c>
      <c r="C2" s="166" t="s">
        <v>89</v>
      </c>
      <c r="D2" s="132" t="s">
        <v>90</v>
      </c>
      <c r="E2" s="132" t="s">
        <v>91</v>
      </c>
      <c r="F2" s="135" t="s">
        <v>23</v>
      </c>
      <c r="G2" s="134" t="s">
        <v>92</v>
      </c>
      <c r="H2" s="132" t="s">
        <v>93</v>
      </c>
      <c r="I2" s="132" t="s">
        <v>94</v>
      </c>
      <c r="J2" s="167" t="s">
        <v>95</v>
      </c>
      <c r="K2" s="132" t="s">
        <v>96</v>
      </c>
      <c r="L2" s="133" t="s">
        <v>97</v>
      </c>
      <c r="M2" s="132" t="s">
        <v>98</v>
      </c>
    </row>
    <row r="3" spans="1:13" ht="23.25" customHeight="1">
      <c r="A3" s="129">
        <v>1</v>
      </c>
      <c r="B3" s="168" t="s">
        <v>50</v>
      </c>
      <c r="C3" s="169" t="s">
        <v>66</v>
      </c>
      <c r="D3" s="170" t="s">
        <v>39</v>
      </c>
      <c r="E3" s="168" t="s">
        <v>37</v>
      </c>
      <c r="F3" s="171">
        <v>82</v>
      </c>
      <c r="G3" s="171">
        <f t="shared" ref="G3:G11" si="0">F3*0.6</f>
        <v>49.199999999999996</v>
      </c>
      <c r="H3" s="127" t="s">
        <v>99</v>
      </c>
      <c r="I3" s="127">
        <v>8</v>
      </c>
      <c r="J3" s="172">
        <v>77.099999999999994</v>
      </c>
      <c r="K3" s="172">
        <f t="shared" ref="K3:K10" si="1">J3*0.4</f>
        <v>30.84</v>
      </c>
      <c r="L3" s="172">
        <f t="shared" ref="L3:L10" si="2">G3+K3</f>
        <v>80.039999999999992</v>
      </c>
      <c r="M3" s="127" t="s">
        <v>100</v>
      </c>
    </row>
    <row r="4" spans="1:13" ht="23.25" customHeight="1">
      <c r="A4" s="129">
        <v>2</v>
      </c>
      <c r="B4" s="168" t="s">
        <v>60</v>
      </c>
      <c r="C4" s="169" t="s">
        <v>66</v>
      </c>
      <c r="D4" s="170" t="s">
        <v>39</v>
      </c>
      <c r="E4" s="168" t="s">
        <v>37</v>
      </c>
      <c r="F4" s="171">
        <v>79</v>
      </c>
      <c r="G4" s="171">
        <f t="shared" si="0"/>
        <v>47.4</v>
      </c>
      <c r="H4" s="127" t="s">
        <v>72</v>
      </c>
      <c r="I4" s="127">
        <v>7</v>
      </c>
      <c r="J4" s="172">
        <v>78.94</v>
      </c>
      <c r="K4" s="172">
        <f t="shared" si="1"/>
        <v>31.576000000000001</v>
      </c>
      <c r="L4" s="172">
        <f t="shared" si="2"/>
        <v>78.975999999999999</v>
      </c>
      <c r="M4" s="127" t="s">
        <v>85</v>
      </c>
    </row>
    <row r="5" spans="1:13" ht="23.25" customHeight="1">
      <c r="A5" s="129">
        <v>3</v>
      </c>
      <c r="B5" s="168" t="s">
        <v>45</v>
      </c>
      <c r="C5" s="169" t="s">
        <v>66</v>
      </c>
      <c r="D5" s="170" t="s">
        <v>39</v>
      </c>
      <c r="E5" s="173" t="s">
        <v>37</v>
      </c>
      <c r="F5" s="171">
        <v>78</v>
      </c>
      <c r="G5" s="171">
        <f t="shared" si="0"/>
        <v>46.8</v>
      </c>
      <c r="H5" s="127" t="s">
        <v>73</v>
      </c>
      <c r="I5" s="127">
        <v>2</v>
      </c>
      <c r="J5" s="172">
        <v>78.42</v>
      </c>
      <c r="K5" s="172">
        <f t="shared" si="1"/>
        <v>31.368000000000002</v>
      </c>
      <c r="L5" s="172">
        <f t="shared" si="2"/>
        <v>78.168000000000006</v>
      </c>
      <c r="M5" s="127" t="s">
        <v>86</v>
      </c>
    </row>
    <row r="6" spans="1:13" ht="23.25" customHeight="1">
      <c r="A6" s="129">
        <v>4</v>
      </c>
      <c r="B6" s="168" t="s">
        <v>53</v>
      </c>
      <c r="C6" s="169" t="s">
        <v>66</v>
      </c>
      <c r="D6" s="170" t="s">
        <v>39</v>
      </c>
      <c r="E6" s="168" t="s">
        <v>37</v>
      </c>
      <c r="F6" s="171">
        <v>74</v>
      </c>
      <c r="G6" s="171">
        <f t="shared" si="0"/>
        <v>44.4</v>
      </c>
      <c r="H6" s="127" t="s">
        <v>75</v>
      </c>
      <c r="I6" s="127">
        <v>1</v>
      </c>
      <c r="J6" s="172">
        <v>71.739999999999995</v>
      </c>
      <c r="K6" s="172">
        <f t="shared" si="1"/>
        <v>28.695999999999998</v>
      </c>
      <c r="L6" s="172">
        <f t="shared" si="2"/>
        <v>73.096000000000004</v>
      </c>
      <c r="M6" s="127"/>
    </row>
    <row r="7" spans="1:13" ht="23.25" customHeight="1">
      <c r="A7" s="129">
        <v>5</v>
      </c>
      <c r="B7" s="168" t="s">
        <v>59</v>
      </c>
      <c r="C7" s="169" t="s">
        <v>66</v>
      </c>
      <c r="D7" s="170" t="s">
        <v>39</v>
      </c>
      <c r="E7" s="168" t="s">
        <v>37</v>
      </c>
      <c r="F7" s="171">
        <v>69</v>
      </c>
      <c r="G7" s="171">
        <f t="shared" si="0"/>
        <v>41.4</v>
      </c>
      <c r="H7" s="127" t="s">
        <v>79</v>
      </c>
      <c r="I7" s="127">
        <v>5</v>
      </c>
      <c r="J7" s="172">
        <v>76.040000000000006</v>
      </c>
      <c r="K7" s="172">
        <f t="shared" si="1"/>
        <v>30.416000000000004</v>
      </c>
      <c r="L7" s="172">
        <f t="shared" si="2"/>
        <v>71.816000000000003</v>
      </c>
      <c r="M7" s="127"/>
    </row>
    <row r="8" spans="1:13" ht="23.25" customHeight="1">
      <c r="A8" s="129">
        <v>6</v>
      </c>
      <c r="B8" s="168" t="s">
        <v>51</v>
      </c>
      <c r="C8" s="169" t="s">
        <v>66</v>
      </c>
      <c r="D8" s="170" t="s">
        <v>39</v>
      </c>
      <c r="E8" s="168" t="s">
        <v>37</v>
      </c>
      <c r="F8" s="171">
        <v>72</v>
      </c>
      <c r="G8" s="171">
        <f t="shared" si="0"/>
        <v>43.199999999999996</v>
      </c>
      <c r="H8" s="127" t="s">
        <v>76</v>
      </c>
      <c r="I8" s="127">
        <v>6</v>
      </c>
      <c r="J8" s="172">
        <v>70.760000000000005</v>
      </c>
      <c r="K8" s="172">
        <f t="shared" si="1"/>
        <v>28.304000000000002</v>
      </c>
      <c r="L8" s="172">
        <f t="shared" si="2"/>
        <v>71.503999999999991</v>
      </c>
      <c r="M8" s="127"/>
    </row>
    <row r="9" spans="1:13" ht="23.25" customHeight="1">
      <c r="A9" s="129">
        <v>7</v>
      </c>
      <c r="B9" s="168" t="s">
        <v>47</v>
      </c>
      <c r="C9" s="169" t="s">
        <v>66</v>
      </c>
      <c r="D9" s="170" t="s">
        <v>39</v>
      </c>
      <c r="E9" s="173" t="s">
        <v>37</v>
      </c>
      <c r="F9" s="171">
        <v>70</v>
      </c>
      <c r="G9" s="171">
        <f t="shared" si="0"/>
        <v>42</v>
      </c>
      <c r="H9" s="127" t="s">
        <v>78</v>
      </c>
      <c r="I9" s="127">
        <v>9</v>
      </c>
      <c r="J9" s="172">
        <v>72.209999999999994</v>
      </c>
      <c r="K9" s="172">
        <f t="shared" si="1"/>
        <v>28.884</v>
      </c>
      <c r="L9" s="172">
        <f t="shared" si="2"/>
        <v>70.884</v>
      </c>
      <c r="M9" s="127"/>
    </row>
    <row r="10" spans="1:13" ht="23.25" customHeight="1">
      <c r="A10" s="129">
        <v>8</v>
      </c>
      <c r="B10" s="168" t="s">
        <v>64</v>
      </c>
      <c r="C10" s="169" t="s">
        <v>66</v>
      </c>
      <c r="D10" s="170" t="s">
        <v>40</v>
      </c>
      <c r="E10" s="168" t="s">
        <v>37</v>
      </c>
      <c r="F10" s="171">
        <v>72</v>
      </c>
      <c r="G10" s="171">
        <f t="shared" si="0"/>
        <v>43.199999999999996</v>
      </c>
      <c r="H10" s="127" t="s">
        <v>77</v>
      </c>
      <c r="I10" s="127">
        <v>4</v>
      </c>
      <c r="J10" s="172">
        <v>68.430000000000007</v>
      </c>
      <c r="K10" s="172">
        <f t="shared" si="1"/>
        <v>27.372000000000003</v>
      </c>
      <c r="L10" s="172">
        <f t="shared" si="2"/>
        <v>70.572000000000003</v>
      </c>
      <c r="M10" s="127"/>
    </row>
    <row r="11" spans="1:13" ht="23.25" customHeight="1">
      <c r="A11" s="129">
        <v>9</v>
      </c>
      <c r="B11" s="168" t="s">
        <v>48</v>
      </c>
      <c r="C11" s="169" t="s">
        <v>66</v>
      </c>
      <c r="D11" s="170" t="s">
        <v>39</v>
      </c>
      <c r="E11" s="168" t="s">
        <v>37</v>
      </c>
      <c r="F11" s="171">
        <v>76</v>
      </c>
      <c r="G11" s="171">
        <f t="shared" si="0"/>
        <v>45.6</v>
      </c>
      <c r="H11" s="127" t="s">
        <v>74</v>
      </c>
      <c r="I11" s="127" t="s">
        <v>87</v>
      </c>
      <c r="J11" s="172"/>
      <c r="K11" s="172"/>
      <c r="L11" s="172"/>
      <c r="M11" s="127"/>
    </row>
    <row r="12" spans="1:13" ht="23.25" hidden="1" customHeight="1">
      <c r="A12" s="139">
        <v>8</v>
      </c>
      <c r="B12" s="143" t="s">
        <v>49</v>
      </c>
      <c r="C12" s="149" t="s">
        <v>66</v>
      </c>
      <c r="D12" s="153" t="s">
        <v>39</v>
      </c>
      <c r="E12" s="143" t="s">
        <v>37</v>
      </c>
      <c r="F12" s="159">
        <v>68</v>
      </c>
      <c r="G12" s="162"/>
    </row>
    <row r="13" spans="1:13" ht="23.25" hidden="1" customHeight="1">
      <c r="A13" s="138">
        <v>17</v>
      </c>
      <c r="B13" s="130" t="s">
        <v>58</v>
      </c>
      <c r="C13" s="148" t="s">
        <v>66</v>
      </c>
      <c r="D13" s="152" t="s">
        <v>39</v>
      </c>
      <c r="E13" s="130" t="s">
        <v>37</v>
      </c>
      <c r="F13" s="158">
        <v>68</v>
      </c>
      <c r="G13" s="163"/>
    </row>
    <row r="14" spans="1:13" ht="23.25" hidden="1" customHeight="1">
      <c r="A14" s="138">
        <v>20</v>
      </c>
      <c r="B14" s="130" t="s">
        <v>61</v>
      </c>
      <c r="C14" s="148" t="s">
        <v>66</v>
      </c>
      <c r="D14" s="152" t="s">
        <v>39</v>
      </c>
      <c r="E14" s="130" t="s">
        <v>37</v>
      </c>
      <c r="F14" s="158">
        <v>62</v>
      </c>
      <c r="G14" s="163"/>
    </row>
    <row r="15" spans="1:13" ht="23.25" hidden="1" customHeight="1">
      <c r="A15" s="138">
        <v>22</v>
      </c>
      <c r="B15" s="130" t="s">
        <v>63</v>
      </c>
      <c r="C15" s="148" t="s">
        <v>66</v>
      </c>
      <c r="D15" s="152" t="s">
        <v>40</v>
      </c>
      <c r="E15" s="130" t="s">
        <v>37</v>
      </c>
      <c r="F15" s="158">
        <v>58</v>
      </c>
      <c r="G15" s="163"/>
    </row>
    <row r="16" spans="1:13" ht="23.25" hidden="1" customHeight="1">
      <c r="A16" s="138">
        <v>24</v>
      </c>
      <c r="B16" s="130" t="s">
        <v>65</v>
      </c>
      <c r="C16" s="148" t="s">
        <v>66</v>
      </c>
      <c r="D16" s="152" t="s">
        <v>40</v>
      </c>
      <c r="E16" s="130" t="s">
        <v>37</v>
      </c>
      <c r="F16" s="158">
        <v>56</v>
      </c>
      <c r="G16" s="163"/>
    </row>
    <row r="17" spans="1:13" ht="23.25" hidden="1" customHeight="1">
      <c r="A17" s="138">
        <v>14</v>
      </c>
      <c r="B17" s="130" t="s">
        <v>55</v>
      </c>
      <c r="C17" s="148" t="s">
        <v>66</v>
      </c>
      <c r="D17" s="152" t="s">
        <v>39</v>
      </c>
      <c r="E17" s="130" t="s">
        <v>37</v>
      </c>
      <c r="F17" s="158">
        <v>55</v>
      </c>
      <c r="G17" s="163"/>
    </row>
    <row r="18" spans="1:13" ht="23.25" hidden="1" customHeight="1">
      <c r="A18" s="138">
        <v>13</v>
      </c>
      <c r="B18" s="130" t="s">
        <v>54</v>
      </c>
      <c r="C18" s="148" t="s">
        <v>66</v>
      </c>
      <c r="D18" s="152" t="s">
        <v>39</v>
      </c>
      <c r="E18" s="130" t="s">
        <v>37</v>
      </c>
      <c r="F18" s="158">
        <v>53</v>
      </c>
      <c r="G18" s="163"/>
    </row>
    <row r="19" spans="1:13" ht="23.25" hidden="1" customHeight="1">
      <c r="A19" s="138">
        <v>11</v>
      </c>
      <c r="B19" s="130" t="s">
        <v>52</v>
      </c>
      <c r="C19" s="148" t="s">
        <v>66</v>
      </c>
      <c r="D19" s="152" t="s">
        <v>39</v>
      </c>
      <c r="E19" s="130" t="s">
        <v>67</v>
      </c>
      <c r="F19" s="158">
        <v>52</v>
      </c>
      <c r="G19" s="163"/>
    </row>
    <row r="20" spans="1:13" ht="23.25" hidden="1" customHeight="1">
      <c r="A20" s="138">
        <v>5</v>
      </c>
      <c r="B20" s="130" t="s">
        <v>46</v>
      </c>
      <c r="C20" s="148" t="s">
        <v>66</v>
      </c>
      <c r="D20" s="152" t="s">
        <v>39</v>
      </c>
      <c r="E20" s="156" t="s">
        <v>37</v>
      </c>
      <c r="F20" s="158">
        <v>46</v>
      </c>
      <c r="G20" s="163"/>
    </row>
    <row r="21" spans="1:13" ht="23.25" hidden="1" customHeight="1">
      <c r="A21" s="138">
        <v>15</v>
      </c>
      <c r="B21" s="130" t="s">
        <v>56</v>
      </c>
      <c r="C21" s="148" t="s">
        <v>66</v>
      </c>
      <c r="D21" s="152" t="s">
        <v>39</v>
      </c>
      <c r="E21" s="130" t="s">
        <v>37</v>
      </c>
      <c r="F21" s="158">
        <v>38</v>
      </c>
      <c r="G21" s="163"/>
    </row>
    <row r="22" spans="1:13" ht="23.25" hidden="1" customHeight="1">
      <c r="A22" s="138">
        <v>16</v>
      </c>
      <c r="B22" s="130" t="s">
        <v>57</v>
      </c>
      <c r="C22" s="148" t="s">
        <v>66</v>
      </c>
      <c r="D22" s="152" t="s">
        <v>39</v>
      </c>
      <c r="E22" s="130" t="s">
        <v>37</v>
      </c>
      <c r="F22" s="158">
        <v>35</v>
      </c>
      <c r="G22" s="163"/>
    </row>
    <row r="23" spans="1:13" ht="23.25" hidden="1" customHeight="1">
      <c r="A23" s="138">
        <v>21</v>
      </c>
      <c r="B23" s="130" t="s">
        <v>62</v>
      </c>
      <c r="C23" s="148" t="s">
        <v>66</v>
      </c>
      <c r="D23" s="152" t="s">
        <v>39</v>
      </c>
      <c r="E23" s="130" t="s">
        <v>37</v>
      </c>
      <c r="F23" s="158">
        <v>34</v>
      </c>
      <c r="G23" s="163"/>
    </row>
    <row r="24" spans="1:13" ht="23.25" hidden="1" customHeight="1">
      <c r="A24" s="138">
        <v>1</v>
      </c>
      <c r="B24" s="130" t="s">
        <v>41</v>
      </c>
      <c r="C24" s="148" t="s">
        <v>42</v>
      </c>
      <c r="D24" s="154" t="s">
        <v>83</v>
      </c>
      <c r="E24" s="130" t="s">
        <v>36</v>
      </c>
      <c r="F24" s="158"/>
      <c r="G24" s="163"/>
    </row>
    <row r="25" spans="1:13" ht="23.25" hidden="1" customHeight="1">
      <c r="A25" s="140">
        <v>2</v>
      </c>
      <c r="B25" s="144" t="s">
        <v>43</v>
      </c>
      <c r="C25" s="150" t="s">
        <v>42</v>
      </c>
      <c r="D25" s="155" t="s">
        <v>83</v>
      </c>
      <c r="E25" s="144" t="s">
        <v>36</v>
      </c>
      <c r="F25" s="158"/>
      <c r="G25" s="163"/>
    </row>
    <row r="26" spans="1:13" ht="23.25" hidden="1" customHeight="1">
      <c r="A26" s="138">
        <v>3</v>
      </c>
      <c r="B26" s="130" t="s">
        <v>44</v>
      </c>
      <c r="C26" s="148" t="s">
        <v>42</v>
      </c>
      <c r="D26" s="154" t="s">
        <v>83</v>
      </c>
      <c r="E26" s="130" t="s">
        <v>36</v>
      </c>
      <c r="F26" s="158"/>
      <c r="G26" s="163"/>
    </row>
    <row r="27" spans="1:13" s="137" customFormat="1" ht="22.5" customHeight="1">
      <c r="A27" s="141"/>
      <c r="B27" s="145"/>
      <c r="C27" s="151"/>
      <c r="D27" s="146"/>
      <c r="E27" s="157"/>
      <c r="F27" s="160"/>
      <c r="G27" s="141"/>
      <c r="H27" s="141"/>
      <c r="I27" s="141"/>
      <c r="J27" s="165"/>
      <c r="K27" s="141"/>
      <c r="L27" s="141"/>
      <c r="M27" s="141"/>
    </row>
    <row r="28" spans="1:13" s="137" customFormat="1" ht="22.5" customHeight="1">
      <c r="A28" s="141"/>
      <c r="B28" s="146"/>
      <c r="C28" s="151"/>
      <c r="D28" s="146"/>
      <c r="E28" s="157"/>
      <c r="F28" s="160"/>
      <c r="G28" s="141"/>
      <c r="H28" s="141"/>
      <c r="I28" s="141"/>
      <c r="J28" s="165"/>
      <c r="K28" s="141"/>
      <c r="L28" s="141"/>
      <c r="M28" s="141"/>
    </row>
    <row r="29" spans="1:13" s="137" customFormat="1" ht="22.5" customHeight="1">
      <c r="A29" s="141"/>
      <c r="B29" s="145"/>
      <c r="C29" s="151"/>
      <c r="D29" s="146"/>
      <c r="E29" s="157"/>
      <c r="F29" s="160"/>
      <c r="G29" s="141"/>
      <c r="H29" s="141"/>
      <c r="I29" s="141"/>
      <c r="J29" s="165"/>
      <c r="K29" s="141"/>
      <c r="L29" s="141"/>
      <c r="M29" s="141"/>
    </row>
    <row r="30" spans="1:13" s="137" customFormat="1" ht="22.5" customHeight="1">
      <c r="A30" s="141"/>
      <c r="B30" s="145"/>
      <c r="C30" s="151"/>
      <c r="D30" s="146"/>
      <c r="E30" s="157"/>
      <c r="F30" s="160"/>
      <c r="G30" s="141"/>
      <c r="H30" s="141"/>
      <c r="I30" s="141"/>
      <c r="J30" s="165"/>
      <c r="K30" s="141"/>
      <c r="L30" s="141"/>
      <c r="M30" s="141"/>
    </row>
    <row r="31" spans="1:13" s="137" customFormat="1" ht="22.5" customHeight="1">
      <c r="A31" s="141"/>
      <c r="B31" s="145"/>
      <c r="C31" s="151"/>
      <c r="D31" s="146"/>
      <c r="E31" s="157"/>
      <c r="F31" s="160"/>
      <c r="G31" s="141"/>
      <c r="H31" s="141"/>
      <c r="I31" s="141"/>
      <c r="J31" s="165"/>
      <c r="K31" s="141"/>
      <c r="L31" s="141"/>
      <c r="M31" s="141"/>
    </row>
    <row r="32" spans="1:13" s="137" customFormat="1" ht="22.5" customHeight="1">
      <c r="A32" s="141"/>
      <c r="B32" s="145"/>
      <c r="C32" s="151"/>
      <c r="D32" s="146"/>
      <c r="E32" s="157"/>
      <c r="F32" s="160"/>
      <c r="G32" s="141"/>
      <c r="H32" s="141"/>
      <c r="I32" s="141"/>
      <c r="J32" s="165"/>
      <c r="K32" s="141"/>
      <c r="L32" s="141"/>
      <c r="M32" s="141"/>
    </row>
    <row r="33" spans="1:13" s="137" customFormat="1" ht="22.5" customHeight="1">
      <c r="A33" s="141"/>
      <c r="B33" s="145"/>
      <c r="C33" s="151"/>
      <c r="D33" s="146"/>
      <c r="E33" s="157"/>
      <c r="F33" s="160"/>
      <c r="G33" s="141"/>
      <c r="H33" s="141"/>
      <c r="I33" s="141"/>
      <c r="J33" s="165"/>
      <c r="K33" s="141"/>
      <c r="L33" s="141"/>
      <c r="M33" s="141"/>
    </row>
    <row r="34" spans="1:13" s="137" customFormat="1" ht="22.5" customHeight="1">
      <c r="A34" s="141"/>
      <c r="B34" s="145"/>
      <c r="C34" s="151"/>
      <c r="D34" s="146"/>
      <c r="E34" s="157"/>
      <c r="F34" s="160"/>
      <c r="G34" s="141"/>
      <c r="H34" s="141"/>
      <c r="I34" s="141"/>
      <c r="J34" s="165"/>
      <c r="K34" s="141"/>
      <c r="L34" s="141"/>
      <c r="M34" s="141"/>
    </row>
    <row r="35" spans="1:13" s="137" customFormat="1" ht="22.5" customHeight="1">
      <c r="A35" s="141"/>
      <c r="B35" s="145"/>
      <c r="C35" s="151"/>
      <c r="D35" s="146"/>
      <c r="E35" s="157"/>
      <c r="F35" s="160"/>
      <c r="G35" s="141"/>
      <c r="H35" s="141"/>
      <c r="I35" s="141"/>
      <c r="J35" s="165"/>
      <c r="K35" s="141"/>
      <c r="L35" s="141"/>
      <c r="M35" s="141"/>
    </row>
    <row r="36" spans="1:13" s="137" customFormat="1" ht="22.5" customHeight="1">
      <c r="A36" s="141"/>
      <c r="B36" s="145"/>
      <c r="C36" s="151"/>
      <c r="D36" s="146"/>
      <c r="E36" s="157"/>
      <c r="F36" s="160"/>
      <c r="G36" s="141"/>
      <c r="H36" s="141"/>
      <c r="I36" s="141"/>
      <c r="J36" s="165"/>
      <c r="K36" s="141"/>
      <c r="L36" s="141"/>
      <c r="M36" s="141"/>
    </row>
    <row r="37" spans="1:13" s="137" customFormat="1" ht="22.5" customHeight="1">
      <c r="A37" s="141"/>
      <c r="B37" s="145"/>
      <c r="C37" s="151"/>
      <c r="D37" s="146"/>
      <c r="E37" s="157"/>
      <c r="F37" s="160"/>
      <c r="G37" s="141"/>
      <c r="H37" s="141"/>
      <c r="I37" s="141"/>
      <c r="J37" s="165"/>
      <c r="K37" s="141"/>
      <c r="L37" s="141"/>
      <c r="M37" s="141"/>
    </row>
    <row r="38" spans="1:13" s="137" customFormat="1" ht="22.5" customHeight="1">
      <c r="A38" s="141"/>
      <c r="B38" s="145"/>
      <c r="C38" s="151"/>
      <c r="D38" s="146"/>
      <c r="E38" s="157"/>
      <c r="F38" s="160"/>
      <c r="G38" s="160"/>
      <c r="H38" s="141"/>
      <c r="I38" s="141"/>
      <c r="J38" s="165"/>
      <c r="K38" s="141"/>
      <c r="L38" s="141"/>
      <c r="M38" s="141"/>
    </row>
    <row r="39" spans="1:13" s="137" customFormat="1" ht="22.5" customHeight="1">
      <c r="A39" s="141"/>
      <c r="B39" s="145"/>
      <c r="C39" s="151"/>
      <c r="D39" s="146"/>
      <c r="E39" s="157"/>
      <c r="F39" s="160"/>
      <c r="G39" s="160"/>
      <c r="H39" s="141"/>
      <c r="I39" s="141"/>
      <c r="J39" s="165"/>
      <c r="K39" s="141"/>
      <c r="L39" s="141"/>
      <c r="M39" s="141"/>
    </row>
    <row r="40" spans="1:13" s="137" customFormat="1" ht="22.5" customHeight="1">
      <c r="A40" s="141"/>
      <c r="B40" s="145"/>
      <c r="C40" s="151"/>
      <c r="D40" s="146"/>
      <c r="E40" s="157"/>
      <c r="F40" s="160"/>
      <c r="G40" s="160"/>
      <c r="H40" s="141"/>
      <c r="I40" s="141"/>
      <c r="J40" s="165"/>
      <c r="K40" s="141"/>
      <c r="L40" s="141"/>
      <c r="M40" s="141"/>
    </row>
    <row r="41" spans="1:13" s="137" customFormat="1" ht="22.5" customHeight="1">
      <c r="A41" s="141"/>
      <c r="B41" s="145"/>
      <c r="C41" s="151"/>
      <c r="D41" s="146"/>
      <c r="E41" s="157"/>
      <c r="F41" s="160"/>
      <c r="G41" s="141"/>
      <c r="H41" s="141"/>
      <c r="I41" s="141"/>
      <c r="J41" s="165"/>
      <c r="K41" s="141"/>
      <c r="L41" s="141"/>
      <c r="M41" s="141"/>
    </row>
    <row r="42" spans="1:13" s="137" customFormat="1" ht="22.5" customHeight="1">
      <c r="A42" s="141"/>
      <c r="B42" s="145"/>
      <c r="C42" s="151"/>
      <c r="D42" s="146"/>
      <c r="E42" s="157"/>
      <c r="F42" s="160"/>
      <c r="G42" s="141"/>
      <c r="H42" s="141"/>
      <c r="I42" s="141"/>
      <c r="J42" s="165"/>
      <c r="K42" s="141"/>
      <c r="L42" s="141"/>
      <c r="M42" s="141"/>
    </row>
    <row r="43" spans="1:13" s="137" customFormat="1" ht="22.5" customHeight="1">
      <c r="A43" s="141"/>
      <c r="B43" s="145"/>
      <c r="C43" s="151"/>
      <c r="D43" s="146"/>
      <c r="E43" s="157"/>
      <c r="F43" s="160"/>
      <c r="G43" s="141"/>
      <c r="H43" s="141"/>
      <c r="I43" s="141"/>
      <c r="J43" s="165"/>
      <c r="K43" s="141"/>
      <c r="L43" s="141"/>
      <c r="M43" s="141"/>
    </row>
    <row r="44" spans="1:13" s="137" customFormat="1" ht="22.5" customHeight="1">
      <c r="A44" s="141"/>
      <c r="B44" s="145"/>
      <c r="C44" s="151"/>
      <c r="D44" s="146"/>
      <c r="E44" s="157"/>
      <c r="F44" s="160"/>
      <c r="G44" s="141"/>
      <c r="H44" s="141"/>
      <c r="I44" s="141"/>
      <c r="J44" s="165"/>
      <c r="K44" s="141"/>
      <c r="L44" s="141"/>
      <c r="M44" s="141"/>
    </row>
    <row r="45" spans="1:13" s="137" customFormat="1" ht="22.5" customHeight="1">
      <c r="A45" s="141"/>
      <c r="B45" s="145"/>
      <c r="C45" s="151"/>
      <c r="D45" s="146"/>
      <c r="E45" s="157"/>
      <c r="F45" s="160"/>
      <c r="G45" s="141"/>
      <c r="H45" s="141"/>
      <c r="I45" s="141"/>
      <c r="J45" s="165"/>
      <c r="K45" s="141"/>
      <c r="L45" s="141"/>
      <c r="M45" s="141"/>
    </row>
    <row r="46" spans="1:13" s="137" customFormat="1" ht="22.5" customHeight="1">
      <c r="A46" s="141"/>
      <c r="B46" s="145"/>
      <c r="C46" s="151"/>
      <c r="D46" s="146"/>
      <c r="E46" s="157"/>
      <c r="F46" s="160"/>
      <c r="G46" s="141"/>
      <c r="H46" s="141"/>
      <c r="I46" s="141"/>
      <c r="J46" s="165"/>
      <c r="K46" s="141"/>
      <c r="L46" s="141"/>
      <c r="M46" s="141"/>
    </row>
    <row r="47" spans="1:13" s="137" customFormat="1" ht="22.5" customHeight="1">
      <c r="A47" s="141"/>
      <c r="B47" s="145"/>
      <c r="C47" s="151"/>
      <c r="D47" s="146"/>
      <c r="E47" s="157"/>
      <c r="F47" s="160"/>
      <c r="G47" s="141"/>
      <c r="H47" s="141"/>
      <c r="I47" s="141"/>
      <c r="J47" s="165"/>
      <c r="K47" s="141"/>
      <c r="L47" s="141"/>
      <c r="M47" s="141"/>
    </row>
    <row r="48" spans="1:13" s="137" customFormat="1" ht="22.5" customHeight="1">
      <c r="A48" s="141"/>
      <c r="B48" s="145"/>
      <c r="C48" s="151"/>
      <c r="D48" s="146"/>
      <c r="E48" s="157"/>
      <c r="F48" s="160"/>
      <c r="G48" s="141"/>
      <c r="H48" s="141"/>
      <c r="I48" s="141"/>
      <c r="J48" s="165"/>
      <c r="K48" s="141"/>
      <c r="L48" s="141"/>
      <c r="M48" s="141"/>
    </row>
    <row r="49" spans="1:13" s="137" customFormat="1" ht="22.5" customHeight="1">
      <c r="A49" s="141"/>
      <c r="B49" s="145"/>
      <c r="C49" s="151"/>
      <c r="D49" s="146"/>
      <c r="E49" s="157"/>
      <c r="F49" s="160"/>
      <c r="G49" s="141"/>
      <c r="H49" s="141"/>
      <c r="I49" s="141"/>
      <c r="J49" s="165"/>
      <c r="K49" s="141"/>
      <c r="L49" s="141"/>
      <c r="M49" s="141"/>
    </row>
    <row r="50" spans="1:13" s="137" customFormat="1" ht="22.5" customHeight="1">
      <c r="A50" s="141"/>
      <c r="B50" s="145"/>
      <c r="C50" s="151"/>
      <c r="D50" s="146"/>
      <c r="E50" s="157"/>
      <c r="F50" s="160"/>
      <c r="G50" s="141"/>
      <c r="H50" s="141"/>
      <c r="I50" s="141"/>
      <c r="J50" s="165"/>
      <c r="K50" s="141"/>
      <c r="L50" s="141"/>
      <c r="M50" s="141"/>
    </row>
    <row r="51" spans="1:13" s="137" customFormat="1" ht="22.5" customHeight="1">
      <c r="A51" s="141"/>
      <c r="B51" s="145"/>
      <c r="C51" s="151"/>
      <c r="D51" s="146"/>
      <c r="E51" s="145"/>
      <c r="F51" s="160"/>
      <c r="G51" s="141"/>
      <c r="H51" s="141"/>
      <c r="I51" s="141"/>
      <c r="J51" s="165"/>
      <c r="K51" s="141"/>
      <c r="L51" s="141"/>
      <c r="M51" s="141"/>
    </row>
    <row r="52" spans="1:13" s="137" customFormat="1" ht="22.5" customHeight="1">
      <c r="A52" s="141"/>
      <c r="B52" s="145"/>
      <c r="C52" s="151"/>
      <c r="D52" s="146"/>
      <c r="E52" s="145"/>
      <c r="F52" s="160"/>
      <c r="G52" s="141"/>
      <c r="H52" s="141"/>
      <c r="I52" s="141"/>
      <c r="J52" s="165"/>
      <c r="K52" s="141"/>
      <c r="L52" s="141"/>
      <c r="M52" s="141"/>
    </row>
    <row r="53" spans="1:13" s="137" customFormat="1" ht="22.5" customHeight="1">
      <c r="A53" s="141"/>
      <c r="B53" s="145"/>
      <c r="C53" s="151"/>
      <c r="D53" s="146"/>
      <c r="E53" s="145"/>
      <c r="F53" s="160"/>
      <c r="G53" s="141"/>
      <c r="H53" s="141"/>
      <c r="I53" s="141"/>
      <c r="J53" s="165"/>
      <c r="K53" s="141"/>
      <c r="L53" s="141"/>
      <c r="M53" s="141"/>
    </row>
    <row r="54" spans="1:13" s="137" customFormat="1" ht="22.5" customHeight="1">
      <c r="A54" s="141"/>
      <c r="B54" s="145"/>
      <c r="C54" s="151"/>
      <c r="D54" s="146"/>
      <c r="E54" s="145"/>
      <c r="F54" s="160"/>
      <c r="G54" s="141"/>
      <c r="H54" s="141"/>
      <c r="I54" s="141"/>
      <c r="J54" s="165"/>
      <c r="K54" s="141"/>
      <c r="L54" s="141"/>
      <c r="M54" s="141"/>
    </row>
    <row r="55" spans="1:13" s="137" customFormat="1" ht="22.5" customHeight="1">
      <c r="A55" s="141"/>
      <c r="B55" s="145"/>
      <c r="C55" s="151"/>
      <c r="D55" s="146"/>
      <c r="E55" s="145"/>
      <c r="F55" s="160"/>
      <c r="G55" s="141"/>
      <c r="H55" s="141"/>
      <c r="I55" s="141"/>
      <c r="J55" s="165"/>
      <c r="K55" s="141"/>
      <c r="L55" s="141"/>
      <c r="M55" s="141"/>
    </row>
    <row r="56" spans="1:13" s="137" customFormat="1" ht="22.5" customHeight="1">
      <c r="A56" s="141"/>
      <c r="B56" s="145"/>
      <c r="C56" s="151"/>
      <c r="D56" s="146"/>
      <c r="E56" s="145"/>
      <c r="F56" s="160"/>
      <c r="G56" s="141"/>
      <c r="H56" s="141"/>
      <c r="I56" s="141"/>
      <c r="J56" s="165"/>
      <c r="K56" s="141"/>
      <c r="L56" s="141"/>
      <c r="M56" s="141"/>
    </row>
    <row r="57" spans="1:13" s="137" customFormat="1">
      <c r="A57" s="141"/>
      <c r="B57" s="145"/>
      <c r="C57" s="151"/>
      <c r="D57" s="146"/>
      <c r="E57" s="157"/>
      <c r="F57" s="160"/>
      <c r="G57" s="141"/>
      <c r="H57" s="141"/>
      <c r="I57" s="141"/>
      <c r="J57" s="165"/>
      <c r="K57" s="141"/>
      <c r="L57" s="141"/>
      <c r="M57" s="141"/>
    </row>
    <row r="58" spans="1:13" s="137" customFormat="1">
      <c r="A58" s="141"/>
      <c r="B58" s="145"/>
      <c r="C58" s="151"/>
      <c r="D58" s="146"/>
      <c r="E58" s="157"/>
      <c r="F58" s="160"/>
      <c r="G58" s="141"/>
      <c r="H58" s="141"/>
      <c r="I58" s="141"/>
      <c r="J58" s="165"/>
      <c r="K58" s="141"/>
      <c r="L58" s="141"/>
      <c r="M58" s="141"/>
    </row>
    <row r="59" spans="1:13" s="137" customFormat="1">
      <c r="A59" s="141"/>
      <c r="B59" s="145"/>
      <c r="C59" s="151"/>
      <c r="D59" s="146"/>
      <c r="E59" s="157"/>
      <c r="F59" s="160"/>
      <c r="G59" s="141"/>
      <c r="H59" s="141"/>
      <c r="I59" s="141"/>
      <c r="J59" s="165"/>
      <c r="K59" s="141"/>
      <c r="L59" s="141"/>
      <c r="M59" s="141"/>
    </row>
    <row r="60" spans="1:13" s="137" customFormat="1" ht="22.5" customHeight="1">
      <c r="A60" s="141"/>
      <c r="B60" s="145"/>
      <c r="C60" s="146"/>
      <c r="D60" s="146"/>
      <c r="E60" s="157"/>
      <c r="F60" s="160"/>
      <c r="G60" s="141"/>
      <c r="H60" s="141"/>
      <c r="I60" s="141"/>
      <c r="J60" s="165"/>
      <c r="K60" s="141"/>
      <c r="L60" s="141"/>
      <c r="M60" s="141"/>
    </row>
    <row r="61" spans="1:13" s="137" customFormat="1" ht="22.5" customHeight="1">
      <c r="A61" s="141"/>
      <c r="B61" s="145"/>
      <c r="C61" s="146"/>
      <c r="D61" s="146"/>
      <c r="E61" s="157"/>
      <c r="F61" s="160"/>
      <c r="G61" s="141"/>
      <c r="H61" s="141"/>
      <c r="I61" s="141"/>
      <c r="J61" s="165"/>
      <c r="K61" s="141"/>
      <c r="L61" s="141"/>
      <c r="M61" s="141"/>
    </row>
    <row r="62" spans="1:13" s="137" customFormat="1" ht="22.5" customHeight="1">
      <c r="A62" s="141"/>
      <c r="B62" s="145"/>
      <c r="C62" s="146"/>
      <c r="D62" s="146"/>
      <c r="E62" s="157"/>
      <c r="F62" s="160"/>
      <c r="G62" s="141"/>
      <c r="H62" s="141"/>
      <c r="I62" s="141"/>
      <c r="J62" s="165"/>
      <c r="K62" s="141"/>
      <c r="L62" s="141"/>
      <c r="M62" s="141"/>
    </row>
    <row r="63" spans="1:13" s="137" customFormat="1" ht="22.5" customHeight="1">
      <c r="A63" s="141"/>
      <c r="B63" s="145"/>
      <c r="C63" s="146"/>
      <c r="D63" s="146"/>
      <c r="E63" s="157"/>
      <c r="F63" s="160"/>
      <c r="G63" s="141"/>
      <c r="H63" s="141"/>
      <c r="I63" s="141"/>
      <c r="J63" s="165"/>
      <c r="K63" s="141"/>
      <c r="L63" s="141"/>
      <c r="M63" s="141"/>
    </row>
    <row r="64" spans="1:13" s="137" customFormat="1" ht="22.5" customHeight="1">
      <c r="A64" s="141"/>
      <c r="B64" s="145"/>
      <c r="C64" s="146"/>
      <c r="D64" s="146"/>
      <c r="E64" s="157"/>
      <c r="F64" s="160"/>
      <c r="G64" s="141"/>
      <c r="H64" s="141"/>
      <c r="I64" s="141"/>
      <c r="J64" s="165"/>
      <c r="K64" s="141"/>
      <c r="L64" s="141"/>
      <c r="M64" s="141"/>
    </row>
    <row r="65" spans="1:13" s="137" customFormat="1" ht="22.5" customHeight="1">
      <c r="A65" s="141"/>
      <c r="B65" s="145"/>
      <c r="C65" s="146"/>
      <c r="D65" s="146"/>
      <c r="E65" s="157"/>
      <c r="F65" s="160"/>
      <c r="G65" s="141"/>
      <c r="H65" s="141"/>
      <c r="I65" s="141"/>
      <c r="J65" s="165"/>
      <c r="K65" s="141"/>
      <c r="L65" s="141"/>
      <c r="M65" s="141"/>
    </row>
    <row r="66" spans="1:13" s="137" customFormat="1" ht="22.5" customHeight="1">
      <c r="A66" s="141"/>
      <c r="B66" s="145"/>
      <c r="C66" s="146"/>
      <c r="D66" s="146"/>
      <c r="E66" s="157"/>
      <c r="F66" s="160"/>
      <c r="G66" s="141"/>
      <c r="H66" s="141"/>
      <c r="I66" s="141"/>
      <c r="J66" s="165"/>
      <c r="K66" s="141"/>
      <c r="L66" s="141"/>
      <c r="M66" s="141"/>
    </row>
    <row r="67" spans="1:13" s="137" customFormat="1" ht="22.5" customHeight="1">
      <c r="A67" s="141"/>
      <c r="B67" s="145"/>
      <c r="C67" s="146"/>
      <c r="D67" s="146"/>
      <c r="E67" s="157"/>
      <c r="F67" s="160"/>
      <c r="G67" s="141"/>
      <c r="H67" s="141"/>
      <c r="I67" s="141"/>
      <c r="J67" s="165"/>
      <c r="K67" s="141"/>
      <c r="L67" s="141"/>
      <c r="M67" s="141"/>
    </row>
    <row r="68" spans="1:13" s="137" customFormat="1" ht="22.5" customHeight="1">
      <c r="A68" s="141"/>
      <c r="B68" s="145"/>
      <c r="C68" s="146"/>
      <c r="D68" s="146"/>
      <c r="E68" s="157"/>
      <c r="F68" s="160"/>
      <c r="G68" s="141"/>
      <c r="H68" s="141"/>
      <c r="I68" s="141"/>
      <c r="J68" s="165"/>
      <c r="K68" s="141"/>
      <c r="L68" s="141"/>
      <c r="M68" s="141"/>
    </row>
    <row r="69" spans="1:13" s="137" customFormat="1" ht="22.5" customHeight="1">
      <c r="A69" s="141"/>
      <c r="B69" s="145"/>
      <c r="C69" s="146"/>
      <c r="D69" s="146"/>
      <c r="E69" s="157"/>
      <c r="F69" s="160"/>
      <c r="G69" s="141"/>
      <c r="H69" s="141"/>
      <c r="I69" s="141"/>
      <c r="J69" s="165"/>
      <c r="K69" s="141"/>
      <c r="L69" s="141"/>
      <c r="M69" s="141"/>
    </row>
    <row r="70" spans="1:13" s="137" customFormat="1">
      <c r="A70" s="141"/>
      <c r="B70" s="145"/>
      <c r="C70" s="151"/>
      <c r="D70" s="146"/>
      <c r="E70" s="157"/>
      <c r="F70" s="160"/>
      <c r="G70" s="141"/>
      <c r="H70" s="141"/>
      <c r="I70" s="141"/>
      <c r="J70" s="165"/>
      <c r="K70" s="141"/>
      <c r="L70" s="141"/>
      <c r="M70" s="141"/>
    </row>
    <row r="71" spans="1:13" s="137" customFormat="1">
      <c r="A71" s="141"/>
      <c r="B71" s="145"/>
      <c r="C71" s="151"/>
      <c r="D71" s="146"/>
      <c r="E71" s="157"/>
      <c r="F71" s="160"/>
      <c r="G71" s="141"/>
      <c r="H71" s="141"/>
      <c r="I71" s="141"/>
      <c r="J71" s="165"/>
      <c r="K71" s="141"/>
      <c r="L71" s="141"/>
      <c r="M71" s="141"/>
    </row>
  </sheetData>
  <sheetProtection password="CC55" sheet="1" objects="1" scenarios="1"/>
  <mergeCells count="1">
    <mergeCell ref="A1:M1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T27"/>
  <sheetViews>
    <sheetView showZeros="0" topLeftCell="B1" zoomScaleNormal="100" workbookViewId="0">
      <selection activeCell="B4" sqref="B4:H4"/>
    </sheetView>
  </sheetViews>
  <sheetFormatPr defaultColWidth="0" defaultRowHeight="14.25" zeroHeight="1"/>
  <cols>
    <col min="1" max="1" width="2.375" style="2" hidden="1" customWidth="1"/>
    <col min="2" max="2" width="8.5" style="3" customWidth="1"/>
    <col min="3" max="3" width="5.375" style="3" customWidth="1"/>
    <col min="4" max="4" width="5.875" style="3" customWidth="1"/>
    <col min="5" max="5" width="3.375" style="3" customWidth="1"/>
    <col min="6" max="6" width="6.25" style="3" customWidth="1"/>
    <col min="7" max="7" width="6.5" style="3" customWidth="1"/>
    <col min="8" max="8" width="12" style="3" customWidth="1"/>
    <col min="9" max="9" width="2.375" style="3" customWidth="1"/>
    <col min="10" max="10" width="2.25" style="3" customWidth="1"/>
    <col min="11" max="11" width="7.5" style="3" customWidth="1"/>
    <col min="12" max="12" width="5.375" style="3" customWidth="1"/>
    <col min="13" max="13" width="5.625" style="3" customWidth="1"/>
    <col min="14" max="14" width="3.5" style="3" customWidth="1"/>
    <col min="15" max="15" width="6.625" style="3" customWidth="1"/>
    <col min="16" max="16" width="6.75" style="3" customWidth="1"/>
    <col min="17" max="17" width="12.25" style="3" customWidth="1"/>
    <col min="18" max="18" width="0.625" style="3" customWidth="1"/>
    <col min="19" max="19" width="0" style="4" hidden="1" customWidth="1"/>
    <col min="20" max="16384" width="0" style="2" hidden="1"/>
  </cols>
  <sheetData>
    <row r="1" spans="2:20" ht="19.5" customHeight="1" thickBot="1"/>
    <row r="2" spans="2:20" ht="15.75" customHeight="1" thickBot="1">
      <c r="B2" s="51" t="s">
        <v>17</v>
      </c>
      <c r="C2" s="50">
        <v>23</v>
      </c>
      <c r="D2" s="52" t="s">
        <v>18</v>
      </c>
      <c r="E2" s="231">
        <v>23</v>
      </c>
      <c r="F2" s="231"/>
      <c r="G2" s="53" t="s">
        <v>19</v>
      </c>
      <c r="L2" s="232" t="s">
        <v>20</v>
      </c>
      <c r="M2" s="232"/>
      <c r="N2" s="232"/>
      <c r="O2" s="232"/>
      <c r="P2" s="232"/>
    </row>
    <row r="3" spans="2:20" ht="18" customHeight="1"/>
    <row r="4" spans="2:20" ht="28.5" customHeight="1">
      <c r="B4" s="201" t="s">
        <v>80</v>
      </c>
      <c r="C4" s="201"/>
      <c r="D4" s="201"/>
      <c r="E4" s="201"/>
      <c r="F4" s="201"/>
      <c r="G4" s="201"/>
      <c r="H4" s="201"/>
      <c r="I4" s="1"/>
      <c r="J4" s="1"/>
      <c r="K4" s="201" t="str">
        <f>B4</f>
        <v>赫章县人民政府办公室公开考调工作人员</v>
      </c>
      <c r="L4" s="201"/>
      <c r="M4" s="201"/>
      <c r="N4" s="201"/>
      <c r="O4" s="201"/>
      <c r="P4" s="201"/>
      <c r="Q4" s="201"/>
    </row>
    <row r="5" spans="2:20" ht="9.75" customHeight="1">
      <c r="B5" s="233" t="s">
        <v>16</v>
      </c>
      <c r="C5" s="233"/>
      <c r="D5" s="233"/>
      <c r="E5" s="233"/>
      <c r="F5" s="233"/>
      <c r="G5" s="233"/>
      <c r="H5" s="233"/>
      <c r="I5" s="1"/>
      <c r="J5" s="1"/>
      <c r="K5" s="233" t="str">
        <f>B5</f>
        <v/>
      </c>
      <c r="L5" s="233"/>
      <c r="M5" s="233"/>
      <c r="N5" s="233"/>
      <c r="O5" s="233"/>
      <c r="P5" s="233"/>
      <c r="Q5" s="233"/>
    </row>
    <row r="6" spans="2:20" ht="15.75" customHeight="1">
      <c r="B6" s="191" t="s">
        <v>0</v>
      </c>
      <c r="C6" s="191"/>
      <c r="D6" s="191"/>
      <c r="E6" s="191"/>
      <c r="F6" s="191"/>
      <c r="G6" s="191"/>
      <c r="H6" s="191"/>
      <c r="I6" s="17"/>
      <c r="J6" s="1"/>
      <c r="K6" s="191" t="s">
        <v>22</v>
      </c>
      <c r="L6" s="191"/>
      <c r="M6" s="191"/>
      <c r="N6" s="191"/>
      <c r="O6" s="191"/>
      <c r="P6" s="191"/>
      <c r="Q6" s="191"/>
    </row>
    <row r="7" spans="2:20" ht="23.25" customHeight="1">
      <c r="B7" s="18" t="s">
        <v>2</v>
      </c>
      <c r="C7" s="230" t="str">
        <f>IF(ISERROR(VLOOKUP($H$8,基础数据!A:M,3,FALSE)),"",VLOOKUP($H$8,基础数据!A:M,3,FALSE))</f>
        <v/>
      </c>
      <c r="D7" s="230"/>
      <c r="E7" s="19"/>
      <c r="F7" s="20"/>
      <c r="G7" s="21" t="s">
        <v>21</v>
      </c>
      <c r="H7" s="20"/>
      <c r="I7" s="22"/>
      <c r="J7" s="23"/>
      <c r="K7" s="18"/>
      <c r="L7" s="193"/>
      <c r="M7" s="193"/>
      <c r="N7" s="193"/>
      <c r="O7" s="20"/>
      <c r="P7" s="21"/>
      <c r="Q7" s="20"/>
    </row>
    <row r="8" spans="2:20" s="5" customFormat="1" ht="31.5" customHeight="1">
      <c r="B8" s="24" t="s">
        <v>4</v>
      </c>
      <c r="C8" s="65" t="str">
        <f>IF(ISERROR(VLOOKUP($H$8,基础数据!A:M,37,FALSE)),"",VLOOKUP($H$8,基础数据!A:M,37,FALSE))</f>
        <v/>
      </c>
      <c r="D8" s="25" t="s">
        <v>5</v>
      </c>
      <c r="E8" s="65" t="str">
        <f>IF(ISERROR(VLOOKUP($H$8,基础数据!A:M,38,FALSE)),"",VLOOKUP($H$8,基础数据!A:M,38,FALSE))</f>
        <v/>
      </c>
      <c r="F8" s="26" t="s">
        <v>6</v>
      </c>
      <c r="G8" s="65" t="str">
        <f>IF(ISERROR(VLOOKUP($H$8,基础数据!A:M,35,FALSE)),"",VLOOKUP($H$8,基础数据!A:M,35,FALSE))</f>
        <v/>
      </c>
      <c r="H8" s="205">
        <f>C2</f>
        <v>23</v>
      </c>
      <c r="I8" s="27"/>
      <c r="J8" s="28"/>
      <c r="K8" s="24" t="str">
        <f>B8</f>
        <v>考 场 号</v>
      </c>
      <c r="L8" s="57" t="str">
        <f>C8</f>
        <v/>
      </c>
      <c r="M8" s="25" t="s">
        <v>5</v>
      </c>
      <c r="N8" s="58" t="str">
        <f>E8</f>
        <v/>
      </c>
      <c r="O8" s="26" t="s">
        <v>6</v>
      </c>
      <c r="P8" s="29" t="str">
        <f>G8</f>
        <v/>
      </c>
      <c r="Q8" s="205" t="s">
        <v>7</v>
      </c>
      <c r="R8" s="6"/>
      <c r="S8" s="7"/>
    </row>
    <row r="9" spans="2:20" s="5" customFormat="1" ht="35.25" customHeight="1">
      <c r="B9" s="30" t="s">
        <v>8</v>
      </c>
      <c r="C9" s="216" t="str">
        <f>IF(ISERROR(VLOOKUP($H$8,基础数据!A:M,4,FALSE)),"",VLOOKUP($H$8,基础数据!A:M,4,FALSE))</f>
        <v/>
      </c>
      <c r="D9" s="217"/>
      <c r="E9" s="218"/>
      <c r="F9" s="26" t="s">
        <v>9</v>
      </c>
      <c r="G9" s="55" t="str">
        <f>IF(ISERROR(VLOOKUP($H$8,基础数据!A:M,5,FALSE)),"",VLOOKUP($H$8,基础数据!A:M,5,FALSE))</f>
        <v/>
      </c>
      <c r="H9" s="205"/>
      <c r="I9" s="31"/>
      <c r="J9" s="28"/>
      <c r="K9" s="30" t="s">
        <v>8</v>
      </c>
      <c r="L9" s="207" t="str">
        <f t="shared" ref="L9:L14" si="0">C9</f>
        <v/>
      </c>
      <c r="M9" s="208"/>
      <c r="N9" s="209"/>
      <c r="O9" s="26" t="s">
        <v>9</v>
      </c>
      <c r="P9" s="54" t="str">
        <f>G9</f>
        <v/>
      </c>
      <c r="Q9" s="205"/>
      <c r="R9" s="6"/>
      <c r="S9" s="7"/>
    </row>
    <row r="10" spans="2:20" ht="35.25" customHeight="1">
      <c r="B10" s="32" t="s">
        <v>10</v>
      </c>
      <c r="C10" s="219" t="str">
        <f>IF(ISERROR(VLOOKUP($H$8,基础数据!A:M,13,FALSE)),"",VLOOKUP($H$8,基础数据!A:M,13,FALSE))</f>
        <v/>
      </c>
      <c r="D10" s="220"/>
      <c r="E10" s="220"/>
      <c r="F10" s="220"/>
      <c r="G10" s="221"/>
      <c r="H10" s="205"/>
      <c r="I10" s="33"/>
      <c r="J10" s="34"/>
      <c r="K10" s="32" t="s">
        <v>10</v>
      </c>
      <c r="L10" s="190" t="str">
        <f t="shared" si="0"/>
        <v/>
      </c>
      <c r="M10" s="190"/>
      <c r="N10" s="190"/>
      <c r="O10" s="190"/>
      <c r="P10" s="190"/>
      <c r="Q10" s="205"/>
      <c r="S10" s="8"/>
      <c r="T10" s="9"/>
    </row>
    <row r="11" spans="2:20" ht="35.25" customHeight="1">
      <c r="B11" s="32" t="s">
        <v>38</v>
      </c>
      <c r="C11" s="222" t="str">
        <f>IF(ISERROR(VLOOKUP($H$8,基础数据!A:M,22,FALSE)),"",VLOOKUP($H$8,基础数据!A:M,22,FALSE))&amp;IF(ISERROR(VLOOKUP($H$8,基础数据!A:M,23,FALSE)),"",VLOOKUP($H$8,基础数据!A:M,23,FALSE))&amp;IF(ISERROR(VLOOKUP($H$8,基础数据!A:M,24,FALSE)),"",VLOOKUP($H$8,基础数据!A:M,24,FALSE))</f>
        <v/>
      </c>
      <c r="D11" s="223"/>
      <c r="E11" s="223"/>
      <c r="F11" s="223"/>
      <c r="G11" s="223"/>
      <c r="H11" s="224"/>
      <c r="I11" s="33"/>
      <c r="J11" s="34"/>
      <c r="K11" s="32" t="s">
        <v>38</v>
      </c>
      <c r="L11" s="207" t="str">
        <f t="shared" si="0"/>
        <v/>
      </c>
      <c r="M11" s="225"/>
      <c r="N11" s="225"/>
      <c r="O11" s="225"/>
      <c r="P11" s="225"/>
      <c r="Q11" s="226"/>
    </row>
    <row r="12" spans="2:20" s="5" customFormat="1" ht="35.25" customHeight="1">
      <c r="B12" s="30" t="s">
        <v>12</v>
      </c>
      <c r="C12" s="227" t="str">
        <f>IF(ISERROR(VLOOKUP($H$8,基础数据!A:M,36,FALSE)),"",VLOOKUP($H$8,基础数据!A:M,36,FALSE))</f>
        <v/>
      </c>
      <c r="D12" s="228"/>
      <c r="E12" s="228"/>
      <c r="F12" s="228"/>
      <c r="G12" s="228"/>
      <c r="H12" s="229"/>
      <c r="I12" s="27"/>
      <c r="J12" s="28"/>
      <c r="K12" s="30" t="s">
        <v>12</v>
      </c>
      <c r="L12" s="213" t="str">
        <f t="shared" si="0"/>
        <v/>
      </c>
      <c r="M12" s="214"/>
      <c r="N12" s="214"/>
      <c r="O12" s="214"/>
      <c r="P12" s="214"/>
      <c r="Q12" s="215"/>
      <c r="R12" s="6"/>
      <c r="S12" s="10"/>
    </row>
    <row r="13" spans="2:20" ht="35.25" customHeight="1">
      <c r="B13" s="35" t="s">
        <v>13</v>
      </c>
      <c r="C13" s="177" t="str">
        <f>IF(ISERROR(VLOOKUP($H$8,基础数据!A:M,34,FALSE)),"",VLOOKUP($H$8,基础数据!A:M,34,FALSE))</f>
        <v/>
      </c>
      <c r="D13" s="178"/>
      <c r="E13" s="178"/>
      <c r="F13" s="178"/>
      <c r="G13" s="178"/>
      <c r="H13" s="179"/>
      <c r="I13" s="33"/>
      <c r="J13" s="34"/>
      <c r="K13" s="35" t="s">
        <v>13</v>
      </c>
      <c r="L13" s="180" t="str">
        <f t="shared" si="0"/>
        <v/>
      </c>
      <c r="M13" s="181"/>
      <c r="N13" s="181"/>
      <c r="O13" s="181"/>
      <c r="P13" s="181"/>
      <c r="Q13" s="182"/>
    </row>
    <row r="14" spans="2:20" s="11" customFormat="1" ht="35.25" customHeight="1">
      <c r="B14" s="32" t="s">
        <v>14</v>
      </c>
      <c r="C14" s="194" t="str">
        <f>IF(ISERROR(VLOOKUP($H$8,基础数据!A:M,39,FALSE)),"",VLOOKUP($H$8,基础数据!A:M,39,FALSE))</f>
        <v/>
      </c>
      <c r="D14" s="195"/>
      <c r="E14" s="195"/>
      <c r="F14" s="195"/>
      <c r="G14" s="195"/>
      <c r="H14" s="196"/>
      <c r="I14" s="36"/>
      <c r="J14" s="37"/>
      <c r="K14" s="32" t="s">
        <v>14</v>
      </c>
      <c r="L14" s="197" t="str">
        <f t="shared" si="0"/>
        <v/>
      </c>
      <c r="M14" s="198"/>
      <c r="N14" s="198"/>
      <c r="O14" s="198"/>
      <c r="P14" s="198"/>
      <c r="Q14" s="199"/>
      <c r="R14" s="12"/>
      <c r="S14" s="13"/>
    </row>
    <row r="15" spans="2:20" ht="76.5" customHeight="1">
      <c r="B15" s="200" t="s">
        <v>69</v>
      </c>
      <c r="C15" s="200"/>
      <c r="D15" s="200"/>
      <c r="E15" s="200"/>
      <c r="F15" s="200"/>
      <c r="G15" s="200"/>
      <c r="H15" s="200"/>
      <c r="I15" s="38"/>
      <c r="J15" s="39"/>
      <c r="K15" s="200" t="s">
        <v>69</v>
      </c>
      <c r="L15" s="200"/>
      <c r="M15" s="200"/>
      <c r="N15" s="200"/>
      <c r="O15" s="200"/>
      <c r="P15" s="200"/>
      <c r="Q15" s="200"/>
      <c r="R15" s="2"/>
    </row>
    <row r="16" spans="2:20" ht="5.25" customHeight="1">
      <c r="B16" s="40"/>
      <c r="C16" s="40"/>
      <c r="D16" s="40"/>
      <c r="E16" s="40"/>
      <c r="F16" s="40"/>
      <c r="G16" s="40"/>
      <c r="H16" s="40"/>
      <c r="I16" s="41"/>
      <c r="J16" s="42"/>
      <c r="K16" s="40"/>
      <c r="L16" s="40"/>
      <c r="M16" s="40"/>
      <c r="N16" s="40"/>
      <c r="O16" s="40"/>
      <c r="P16" s="40"/>
      <c r="Q16" s="40"/>
    </row>
    <row r="17" spans="2:19" ht="24" customHeight="1">
      <c r="B17" s="201" t="s">
        <v>68</v>
      </c>
      <c r="C17" s="201"/>
      <c r="D17" s="201"/>
      <c r="E17" s="201"/>
      <c r="F17" s="201"/>
      <c r="G17" s="201"/>
      <c r="H17" s="201"/>
      <c r="I17" s="17"/>
      <c r="J17" s="1"/>
      <c r="K17" s="201" t="str">
        <f>B17</f>
        <v>赫章县人民政府办公室公开考调工作人员</v>
      </c>
      <c r="L17" s="201"/>
      <c r="M17" s="201"/>
      <c r="N17" s="201"/>
      <c r="O17" s="201"/>
      <c r="P17" s="201"/>
      <c r="Q17" s="201"/>
      <c r="R17" s="14"/>
    </row>
    <row r="18" spans="2:19" ht="21" customHeight="1">
      <c r="B18" s="191" t="s">
        <v>0</v>
      </c>
      <c r="C18" s="191"/>
      <c r="D18" s="191"/>
      <c r="E18" s="191"/>
      <c r="F18" s="191"/>
      <c r="G18" s="191"/>
      <c r="H18" s="191"/>
      <c r="I18" s="22"/>
      <c r="J18" s="23"/>
      <c r="K18" s="191" t="s">
        <v>1</v>
      </c>
      <c r="L18" s="191"/>
      <c r="M18" s="191"/>
      <c r="N18" s="191"/>
      <c r="O18" s="191"/>
      <c r="P18" s="191"/>
      <c r="Q18" s="191"/>
    </row>
    <row r="19" spans="2:19" ht="20.25" customHeight="1">
      <c r="B19" s="18" t="s">
        <v>2</v>
      </c>
      <c r="C19" s="192" t="str">
        <f>IF(ISERROR(VLOOKUP($H$20,基础数据!A:M,3,FALSE)),"",VLOOKUP($H$20,基础数据!A:M,3,FALSE))</f>
        <v>赫章县人民政府电子政务中心</v>
      </c>
      <c r="D19" s="192"/>
      <c r="E19" s="19"/>
      <c r="F19" s="20"/>
      <c r="G19" s="21" t="s">
        <v>3</v>
      </c>
      <c r="H19" s="20"/>
      <c r="I19" s="22"/>
      <c r="J19" s="23"/>
      <c r="K19" s="18"/>
      <c r="L19" s="193"/>
      <c r="M19" s="193"/>
      <c r="N19" s="193"/>
      <c r="O19" s="20"/>
      <c r="P19" s="21"/>
      <c r="Q19" s="20"/>
    </row>
    <row r="20" spans="2:19" s="5" customFormat="1" ht="31.5" customHeight="1">
      <c r="B20" s="24" t="s">
        <v>4</v>
      </c>
      <c r="C20" s="62" t="str">
        <f>IF(ISERROR(VLOOKUP($H$20,基础数据!A:M,37,FALSE)),"",VLOOKUP($H$20,基础数据!A:M,37,FALSE))</f>
        <v/>
      </c>
      <c r="D20" s="25" t="s">
        <v>5</v>
      </c>
      <c r="E20" s="63" t="str">
        <f>IF(ISERROR(VLOOKUP($H$20,基础数据!A:M,38,FALSE)),"",VLOOKUP($H$20,基础数据!A:M,38,FALSE))</f>
        <v/>
      </c>
      <c r="F20" s="26" t="s">
        <v>6</v>
      </c>
      <c r="G20" s="64" t="str">
        <f>IF(ISERROR(VLOOKUP($H$20,基础数据!A:M,35,FALSE)),"",VLOOKUP($H$20,基础数据!A:M,35,FALSE))</f>
        <v/>
      </c>
      <c r="H20" s="205">
        <f>H8+1</f>
        <v>24</v>
      </c>
      <c r="I20" s="43"/>
      <c r="J20" s="44"/>
      <c r="K20" s="60" t="str">
        <f>B20</f>
        <v>考 场 号</v>
      </c>
      <c r="L20" s="61" t="str">
        <f>C20</f>
        <v/>
      </c>
      <c r="M20" s="45" t="str">
        <f>D20</f>
        <v>座位号</v>
      </c>
      <c r="N20" s="59" t="str">
        <f>E20</f>
        <v/>
      </c>
      <c r="O20" s="26" t="s">
        <v>6</v>
      </c>
      <c r="P20" s="56" t="str">
        <f>G20</f>
        <v/>
      </c>
      <c r="Q20" s="206" t="s">
        <v>7</v>
      </c>
      <c r="R20" s="15"/>
      <c r="S20" s="7"/>
    </row>
    <row r="21" spans="2:19" s="5" customFormat="1" ht="35.25" customHeight="1">
      <c r="B21" s="30" t="s">
        <v>8</v>
      </c>
      <c r="C21" s="216" t="str">
        <f>IF(ISERROR(VLOOKUP($H$20,基础数据!A:M,4,FALSE)),"",VLOOKUP($H$20,基础数据!A:M,4,FALSE))</f>
        <v>工作员</v>
      </c>
      <c r="D21" s="217"/>
      <c r="E21" s="218"/>
      <c r="F21" s="26" t="s">
        <v>9</v>
      </c>
      <c r="G21" s="55" t="str">
        <f>IF(ISERROR(VLOOKUP($H$20,基础数据!A:M,5,FALSE)),"",VLOOKUP($H$20,基础数据!A:M,5,FALSE))</f>
        <v>02</v>
      </c>
      <c r="H21" s="205"/>
      <c r="I21" s="43"/>
      <c r="J21" s="44"/>
      <c r="K21" s="30" t="s">
        <v>8</v>
      </c>
      <c r="L21" s="207" t="str">
        <f t="shared" ref="L21:L26" si="1">C21</f>
        <v>工作员</v>
      </c>
      <c r="M21" s="208"/>
      <c r="N21" s="209"/>
      <c r="O21" s="26" t="s">
        <v>9</v>
      </c>
      <c r="P21" s="54" t="str">
        <f>G21</f>
        <v>02</v>
      </c>
      <c r="Q21" s="206"/>
      <c r="R21" s="6"/>
      <c r="S21" s="7"/>
    </row>
    <row r="22" spans="2:19" ht="35.25" customHeight="1">
      <c r="B22" s="32" t="s">
        <v>10</v>
      </c>
      <c r="C22" s="189">
        <f>IF(ISERROR(VLOOKUP($H$20,基础数据!A:M,13,FALSE)),"",VLOOKUP($H$20,基础数据!A:M,13,FALSE))</f>
        <v>0</v>
      </c>
      <c r="D22" s="189"/>
      <c r="E22" s="189"/>
      <c r="F22" s="189"/>
      <c r="G22" s="189"/>
      <c r="H22" s="205"/>
      <c r="I22" s="46"/>
      <c r="J22" s="47"/>
      <c r="K22" s="30" t="s">
        <v>10</v>
      </c>
      <c r="L22" s="190">
        <f t="shared" si="1"/>
        <v>0</v>
      </c>
      <c r="M22" s="190"/>
      <c r="N22" s="190"/>
      <c r="O22" s="190"/>
      <c r="P22" s="190"/>
      <c r="Q22" s="206"/>
    </row>
    <row r="23" spans="2:19" ht="35.25" customHeight="1">
      <c r="B23" s="32" t="s">
        <v>11</v>
      </c>
      <c r="C23" s="189" t="str">
        <f>IF(ISERROR(VLOOKUP($H$20,基础数据!A:M,22,FALSE)),"",VLOOKUP($H$20,基础数据!A:M,22,FALSE))&amp;IF(ISERROR(VLOOKUP($H$20,基础数据!A:M,23,FALSE)),"",VLOOKUP($H$20,基础数据!A:M,23,FALSE))&amp;IF(ISERROR(VLOOKUP($H$20,基础数据!A:M,24,FALSE)),"",VLOOKUP($H$20,基础数据!A:M,24,FALSE))</f>
        <v/>
      </c>
      <c r="D23" s="189"/>
      <c r="E23" s="189"/>
      <c r="F23" s="189"/>
      <c r="G23" s="189"/>
      <c r="H23" s="189"/>
      <c r="I23" s="46"/>
      <c r="J23" s="47"/>
      <c r="K23" s="32" t="s">
        <v>11</v>
      </c>
      <c r="L23" s="207" t="str">
        <f t="shared" si="1"/>
        <v/>
      </c>
      <c r="M23" s="208"/>
      <c r="N23" s="208"/>
      <c r="O23" s="208"/>
      <c r="P23" s="208"/>
      <c r="Q23" s="209"/>
    </row>
    <row r="24" spans="2:19" s="5" customFormat="1" ht="35.25" customHeight="1">
      <c r="B24" s="30" t="s">
        <v>12</v>
      </c>
      <c r="C24" s="210" t="str">
        <f>IF(ISERROR(VLOOKUP($H$20,基础数据!A:M,36,FALSE)),"",VLOOKUP($H$20,基础数据!A:M,36,FALSE))</f>
        <v/>
      </c>
      <c r="D24" s="211"/>
      <c r="E24" s="211"/>
      <c r="F24" s="211"/>
      <c r="G24" s="211"/>
      <c r="H24" s="212"/>
      <c r="I24" s="43"/>
      <c r="J24" s="44"/>
      <c r="K24" s="30" t="s">
        <v>12</v>
      </c>
      <c r="L24" s="213" t="str">
        <f t="shared" si="1"/>
        <v/>
      </c>
      <c r="M24" s="214"/>
      <c r="N24" s="214"/>
      <c r="O24" s="214"/>
      <c r="P24" s="214"/>
      <c r="Q24" s="215"/>
      <c r="R24" s="6"/>
      <c r="S24" s="7"/>
    </row>
    <row r="25" spans="2:19" ht="35.25" customHeight="1">
      <c r="B25" s="35" t="s">
        <v>13</v>
      </c>
      <c r="C25" s="183" t="str">
        <f>IF(ISERROR(VLOOKUP($H$20,基础数据!A:M,34,FALSE)),"",VLOOKUP($H$20,基础数据!A:M,34,FALSE))</f>
        <v/>
      </c>
      <c r="D25" s="184"/>
      <c r="E25" s="184"/>
      <c r="F25" s="184"/>
      <c r="G25" s="184"/>
      <c r="H25" s="185"/>
      <c r="I25" s="46"/>
      <c r="J25" s="47"/>
      <c r="K25" s="35" t="s">
        <v>13</v>
      </c>
      <c r="L25" s="186" t="str">
        <f t="shared" si="1"/>
        <v/>
      </c>
      <c r="M25" s="187"/>
      <c r="N25" s="187"/>
      <c r="O25" s="187"/>
      <c r="P25" s="187"/>
      <c r="Q25" s="188"/>
    </row>
    <row r="26" spans="2:19" s="11" customFormat="1" ht="35.25" customHeight="1">
      <c r="B26" s="32" t="s">
        <v>14</v>
      </c>
      <c r="C26" s="202" t="str">
        <f>IF(ISERROR(VLOOKUP($H$20,基础数据!A:M,39,FALSE)),"",VLOOKUP($H$20,基础数据!A:M,39,FALSE))</f>
        <v/>
      </c>
      <c r="D26" s="203"/>
      <c r="E26" s="203"/>
      <c r="F26" s="203"/>
      <c r="G26" s="203"/>
      <c r="H26" s="204"/>
      <c r="I26" s="46"/>
      <c r="J26" s="47"/>
      <c r="K26" s="32" t="s">
        <v>14</v>
      </c>
      <c r="L26" s="197" t="str">
        <f t="shared" si="1"/>
        <v/>
      </c>
      <c r="M26" s="198"/>
      <c r="N26" s="198"/>
      <c r="O26" s="198"/>
      <c r="P26" s="198"/>
      <c r="Q26" s="199"/>
      <c r="R26" s="12"/>
      <c r="S26" s="16"/>
    </row>
    <row r="27" spans="2:19" ht="77.25" customHeight="1">
      <c r="B27" s="200" t="s">
        <v>70</v>
      </c>
      <c r="C27" s="200"/>
      <c r="D27" s="200"/>
      <c r="E27" s="200"/>
      <c r="F27" s="200"/>
      <c r="G27" s="200"/>
      <c r="H27" s="200"/>
      <c r="I27" s="48"/>
      <c r="J27" s="49"/>
      <c r="K27" s="200" t="s">
        <v>71</v>
      </c>
      <c r="L27" s="200"/>
      <c r="M27" s="200"/>
      <c r="N27" s="200"/>
      <c r="O27" s="200"/>
      <c r="P27" s="200"/>
      <c r="Q27" s="200"/>
      <c r="R27" s="14"/>
    </row>
  </sheetData>
  <sheetCalcPr fullCalcOnLoad="1"/>
  <protectedRanges>
    <protectedRange sqref="C2 E2" name="区域1"/>
  </protectedRanges>
  <mergeCells count="48">
    <mergeCell ref="E2:F2"/>
    <mergeCell ref="L2:P2"/>
    <mergeCell ref="B4:H4"/>
    <mergeCell ref="K4:Q4"/>
    <mergeCell ref="B5:H5"/>
    <mergeCell ref="K5:Q5"/>
    <mergeCell ref="B6:H6"/>
    <mergeCell ref="K6:Q6"/>
    <mergeCell ref="C7:D7"/>
    <mergeCell ref="L7:N7"/>
    <mergeCell ref="C9:E9"/>
    <mergeCell ref="L9:N9"/>
    <mergeCell ref="C21:E21"/>
    <mergeCell ref="L21:N21"/>
    <mergeCell ref="C10:G10"/>
    <mergeCell ref="L10:P10"/>
    <mergeCell ref="C11:H11"/>
    <mergeCell ref="L11:Q11"/>
    <mergeCell ref="C12:H12"/>
    <mergeCell ref="L12:Q12"/>
    <mergeCell ref="H8:H10"/>
    <mergeCell ref="Q8:Q10"/>
    <mergeCell ref="C26:H26"/>
    <mergeCell ref="L26:Q26"/>
    <mergeCell ref="B27:H27"/>
    <mergeCell ref="K27:Q27"/>
    <mergeCell ref="H20:H22"/>
    <mergeCell ref="Q20:Q22"/>
    <mergeCell ref="C23:H23"/>
    <mergeCell ref="L23:Q23"/>
    <mergeCell ref="C24:H24"/>
    <mergeCell ref="L24:Q24"/>
    <mergeCell ref="C14:H14"/>
    <mergeCell ref="L14:Q14"/>
    <mergeCell ref="B15:H15"/>
    <mergeCell ref="K15:Q15"/>
    <mergeCell ref="B17:H17"/>
    <mergeCell ref="K17:Q17"/>
    <mergeCell ref="C13:H13"/>
    <mergeCell ref="L13:Q13"/>
    <mergeCell ref="C25:H25"/>
    <mergeCell ref="L25:Q25"/>
    <mergeCell ref="C22:G22"/>
    <mergeCell ref="L22:P22"/>
    <mergeCell ref="B18:H18"/>
    <mergeCell ref="K18:Q18"/>
    <mergeCell ref="C19:D19"/>
    <mergeCell ref="L19:N19"/>
  </mergeCells>
  <phoneticPr fontId="14" type="noConversion"/>
  <pageMargins left="0" right="0" top="0.39305555555555599" bottom="0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W29"/>
  <sheetViews>
    <sheetView workbookViewId="0">
      <selection activeCell="D2" sqref="D2"/>
    </sheetView>
  </sheetViews>
  <sheetFormatPr defaultColWidth="0" defaultRowHeight="13.5" zeroHeight="1"/>
  <cols>
    <col min="1" max="1" width="2.375" customWidth="1"/>
    <col min="2" max="2" width="8.625" customWidth="1"/>
    <col min="3" max="3" width="4" customWidth="1"/>
    <col min="4" max="4" width="3.25" customWidth="1"/>
    <col min="5" max="5" width="1" customWidth="1"/>
    <col min="6" max="6" width="8.625" customWidth="1"/>
    <col min="7" max="7" width="9.75" customWidth="1"/>
    <col min="8" max="8" width="12.625" customWidth="1"/>
    <col min="9" max="9" width="2.125" customWidth="1"/>
    <col min="10" max="10" width="2" customWidth="1"/>
    <col min="11" max="11" width="8.75" customWidth="1"/>
    <col min="12" max="12" width="4.125" customWidth="1"/>
    <col min="13" max="13" width="2.75" customWidth="1"/>
    <col min="14" max="14" width="0.75" customWidth="1"/>
    <col min="15" max="15" width="8.75" customWidth="1"/>
    <col min="16" max="16" width="9.25" customWidth="1"/>
    <col min="17" max="17" width="12.625" customWidth="1"/>
    <col min="18" max="22" width="9" hidden="1" customWidth="1"/>
    <col min="23" max="23" width="6.875" hidden="1" customWidth="1"/>
    <col min="24" max="16384" width="9" hidden="1"/>
  </cols>
  <sheetData>
    <row r="1" spans="1:20" s="113" customFormat="1" ht="10.5" customHeight="1" thickBot="1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114"/>
    </row>
    <row r="2" spans="1:20" s="113" customFormat="1" ht="33.75" customHeight="1" thickBot="1">
      <c r="B2" s="66" t="s">
        <v>17</v>
      </c>
      <c r="C2" s="67">
        <v>9</v>
      </c>
      <c r="D2" s="68" t="s">
        <v>18</v>
      </c>
      <c r="E2" s="262">
        <v>9</v>
      </c>
      <c r="F2" s="262"/>
      <c r="G2" s="69" t="s">
        <v>19</v>
      </c>
      <c r="H2" s="70"/>
      <c r="I2" s="70"/>
      <c r="J2" s="70"/>
      <c r="K2" s="70"/>
      <c r="L2" s="263" t="s">
        <v>20</v>
      </c>
      <c r="M2" s="263"/>
      <c r="N2" s="263"/>
      <c r="O2" s="263"/>
      <c r="P2" s="263"/>
      <c r="Q2" s="70"/>
      <c r="R2" s="70"/>
      <c r="S2" s="114"/>
    </row>
    <row r="3" spans="1:20" s="113" customFormat="1" ht="21" customHeight="1">
      <c r="B3" s="265" t="s">
        <v>68</v>
      </c>
      <c r="C3" s="265"/>
      <c r="D3" s="265"/>
      <c r="E3" s="265"/>
      <c r="F3" s="265"/>
      <c r="G3" s="265"/>
      <c r="H3" s="265"/>
      <c r="I3" s="71"/>
      <c r="J3" s="71"/>
      <c r="K3" s="265" t="str">
        <f>B3</f>
        <v>赫章县人民政府办公室公开考调工作人员</v>
      </c>
      <c r="L3" s="265"/>
      <c r="M3" s="265"/>
      <c r="N3" s="265"/>
      <c r="O3" s="265"/>
      <c r="P3" s="265"/>
      <c r="Q3" s="265"/>
      <c r="R3" s="70"/>
      <c r="S3" s="114"/>
    </row>
    <row r="4" spans="1:20" s="113" customFormat="1" ht="18" customHeight="1">
      <c r="B4" s="264" t="s">
        <v>25</v>
      </c>
      <c r="C4" s="264"/>
      <c r="D4" s="264"/>
      <c r="E4" s="264"/>
      <c r="F4" s="264"/>
      <c r="G4" s="264"/>
      <c r="H4" s="264"/>
      <c r="I4" s="72"/>
      <c r="J4" s="73"/>
      <c r="K4" s="264" t="s">
        <v>26</v>
      </c>
      <c r="L4" s="264"/>
      <c r="M4" s="264"/>
      <c r="N4" s="264"/>
      <c r="O4" s="264"/>
      <c r="P4" s="264"/>
      <c r="Q4" s="264"/>
      <c r="R4" s="70"/>
      <c r="S4" s="114"/>
    </row>
    <row r="5" spans="1:20" s="113" customFormat="1" ht="23.25" customHeight="1">
      <c r="B5" s="74" t="s">
        <v>2</v>
      </c>
      <c r="C5" s="257" t="str">
        <f>IF(ISERROR(VLOOKUP($H$6,基础数据!B:M,2,FALSE)),"",VLOOKUP($H$6,基础数据!B:M,2,FALSE))</f>
        <v/>
      </c>
      <c r="D5" s="257"/>
      <c r="E5" s="75"/>
      <c r="F5" s="76"/>
      <c r="G5" s="77" t="s">
        <v>3</v>
      </c>
      <c r="H5" s="76"/>
      <c r="I5" s="78"/>
      <c r="J5" s="79"/>
      <c r="K5" s="74"/>
      <c r="L5" s="257"/>
      <c r="M5" s="257"/>
      <c r="N5" s="257"/>
      <c r="O5" s="76"/>
      <c r="P5" s="77"/>
      <c r="Q5" s="76"/>
      <c r="R5" s="70"/>
      <c r="S5" s="114"/>
    </row>
    <row r="6" spans="1:20" s="116" customFormat="1" ht="33" customHeight="1">
      <c r="A6" s="115"/>
      <c r="B6" s="80" t="s">
        <v>24</v>
      </c>
      <c r="C6" s="266" t="str">
        <f>IF(ISERROR(VLOOKUP($H$6,基础数据!B:M,49,FALSE)),"",VLOOKUP($H$6,基础数据!B:M,49,FALSE))</f>
        <v/>
      </c>
      <c r="D6" s="267"/>
      <c r="E6" s="268"/>
      <c r="F6" s="80" t="s">
        <v>32</v>
      </c>
      <c r="G6" s="82" t="str">
        <f>IF(ISERROR(VLOOKUP($H$6,基础数据!B:M,34,FALSE)),"",VLOOKUP($H$6,基础数据!B:M,34,FALSE))</f>
        <v/>
      </c>
      <c r="H6" s="280">
        <f>C2</f>
        <v>9</v>
      </c>
      <c r="I6" s="83"/>
      <c r="J6" s="84"/>
      <c r="K6" s="80" t="str">
        <f t="shared" ref="K6:P6" si="0">B6</f>
        <v>面试编号</v>
      </c>
      <c r="L6" s="269" t="str">
        <f t="shared" si="0"/>
        <v/>
      </c>
      <c r="M6" s="270"/>
      <c r="N6" s="271"/>
      <c r="O6" s="81" t="str">
        <f t="shared" si="0"/>
        <v>准考证号</v>
      </c>
      <c r="P6" s="85" t="str">
        <f t="shared" si="0"/>
        <v/>
      </c>
      <c r="Q6" s="272" t="s">
        <v>33</v>
      </c>
      <c r="R6" s="124"/>
    </row>
    <row r="7" spans="1:20" s="116" customFormat="1" ht="33" customHeight="1">
      <c r="A7" s="115"/>
      <c r="B7" s="81" t="s">
        <v>8</v>
      </c>
      <c r="C7" s="288" t="str">
        <f>IF(ISERROR(VLOOKUP($H$6,基础数据!B:M,3,FALSE)),"",VLOOKUP($H$6,基础数据!B:M,3,FALSE))</f>
        <v/>
      </c>
      <c r="D7" s="289"/>
      <c r="E7" s="290"/>
      <c r="F7" s="81" t="s">
        <v>27</v>
      </c>
      <c r="G7" s="85" t="str">
        <f>IF(ISERROR(VLOOKUP($H$6,基础数据!B:M,4,FALSE)),"",VLOOKUP($H$6,基础数据!B:M,4,FALSE))</f>
        <v/>
      </c>
      <c r="H7" s="280"/>
      <c r="I7" s="87"/>
      <c r="J7" s="84"/>
      <c r="K7" s="81" t="s">
        <v>8</v>
      </c>
      <c r="L7" s="282" t="str">
        <f>C7</f>
        <v/>
      </c>
      <c r="M7" s="283"/>
      <c r="N7" s="284"/>
      <c r="O7" s="86" t="s">
        <v>27</v>
      </c>
      <c r="P7" s="88" t="str">
        <f>G7</f>
        <v/>
      </c>
      <c r="Q7" s="273"/>
      <c r="R7" s="124"/>
    </row>
    <row r="8" spans="1:20" s="114" customFormat="1" ht="33" customHeight="1">
      <c r="A8" s="113"/>
      <c r="B8" s="89" t="s">
        <v>10</v>
      </c>
      <c r="C8" s="281" t="str">
        <f>IF(ISERROR(VLOOKUP($H$6,基础数据!B:M,12,FALSE)),"",VLOOKUP($H$6,基础数据!B:M,12,FALSE))</f>
        <v/>
      </c>
      <c r="D8" s="281"/>
      <c r="E8" s="281"/>
      <c r="F8" s="281"/>
      <c r="G8" s="281"/>
      <c r="H8" s="280"/>
      <c r="I8" s="90"/>
      <c r="J8" s="91"/>
      <c r="K8" s="89" t="s">
        <v>10</v>
      </c>
      <c r="L8" s="282" t="str">
        <f>C8</f>
        <v/>
      </c>
      <c r="M8" s="283"/>
      <c r="N8" s="283"/>
      <c r="O8" s="283"/>
      <c r="P8" s="284"/>
      <c r="Q8" s="274"/>
      <c r="R8" s="125"/>
      <c r="S8" s="117"/>
      <c r="T8" s="117"/>
    </row>
    <row r="9" spans="1:20" s="114" customFormat="1" ht="31.5" customHeight="1">
      <c r="A9" s="113"/>
      <c r="B9" s="89" t="s">
        <v>11</v>
      </c>
      <c r="C9" s="299" t="str">
        <f>IF(ISERROR(VLOOKUP($H$6,基础数据!B:M,21,FALSE)),"",VLOOKUP($H$6,基础数据!B:M,21,FALSE))&amp;IF(ISERROR(VLOOKUP($H$6,基础数据!B:M,22,FALSE)),"",VLOOKUP($H$6,基础数据!B:M,22,FALSE))&amp;IF(ISERROR(VLOOKUP($H$6,基础数据!B:M,23,FALSE)),"",VLOOKUP($H$6,基础数据!B:M,23,FALSE))</f>
        <v/>
      </c>
      <c r="D9" s="300"/>
      <c r="E9" s="300"/>
      <c r="F9" s="300"/>
      <c r="G9" s="300"/>
      <c r="H9" s="301"/>
      <c r="I9" s="90"/>
      <c r="J9" s="91"/>
      <c r="K9" s="89" t="s">
        <v>11</v>
      </c>
      <c r="L9" s="254" t="str">
        <f>C9</f>
        <v/>
      </c>
      <c r="M9" s="255"/>
      <c r="N9" s="255"/>
      <c r="O9" s="255"/>
      <c r="P9" s="255"/>
      <c r="Q9" s="256"/>
      <c r="R9" s="125"/>
    </row>
    <row r="10" spans="1:20" s="116" customFormat="1" ht="36" customHeight="1">
      <c r="A10" s="115"/>
      <c r="B10" s="81" t="s">
        <v>34</v>
      </c>
      <c r="C10" s="285" t="str">
        <f>IF(ISERROR(VLOOKUP($H$6,基础数据!B:M,44,FALSE)),"",VLOOKUP($H$6,基础数据!B:M,44,FALSE))</f>
        <v/>
      </c>
      <c r="D10" s="286"/>
      <c r="E10" s="286"/>
      <c r="F10" s="286"/>
      <c r="G10" s="286"/>
      <c r="H10" s="287"/>
      <c r="I10" s="83"/>
      <c r="J10" s="84"/>
      <c r="K10" s="81" t="s">
        <v>34</v>
      </c>
      <c r="L10" s="277" t="str">
        <f>C10</f>
        <v/>
      </c>
      <c r="M10" s="278"/>
      <c r="N10" s="278"/>
      <c r="O10" s="278"/>
      <c r="P10" s="278"/>
      <c r="Q10" s="279"/>
      <c r="R10" s="124"/>
      <c r="S10" s="118"/>
    </row>
    <row r="11" spans="1:20" s="114" customFormat="1" ht="3.95" customHeight="1">
      <c r="A11" s="113"/>
      <c r="B11" s="92"/>
      <c r="C11" s="93"/>
      <c r="D11" s="94"/>
      <c r="E11" s="94"/>
      <c r="F11" s="93"/>
      <c r="G11" s="93"/>
      <c r="H11" s="95"/>
      <c r="I11" s="90"/>
      <c r="J11" s="91"/>
      <c r="K11" s="96"/>
      <c r="L11" s="97"/>
      <c r="M11" s="97"/>
      <c r="N11" s="98"/>
      <c r="O11" s="98"/>
      <c r="P11" s="98"/>
      <c r="Q11" s="99"/>
      <c r="R11" s="125"/>
    </row>
    <row r="12" spans="1:20" s="114" customFormat="1" ht="21" customHeight="1">
      <c r="A12" s="113"/>
      <c r="B12" s="245" t="s">
        <v>28</v>
      </c>
      <c r="C12" s="234" t="str">
        <f>IF(ISERROR(VLOOKUP($H$6,基础数据!B:M,47,FALSE)),"",VLOOKUP($H$6,基础数据!B:M,47,FALSE))</f>
        <v/>
      </c>
      <c r="D12" s="235"/>
      <c r="E12" s="236"/>
      <c r="F12" s="240" t="s">
        <v>29</v>
      </c>
      <c r="G12" s="241" t="str">
        <f>IF(ISERROR(VLOOKUP($H$6,基础数据!B:M,48,FALSE)),"",VLOOKUP($H$6,基础数据!B:M,48,FALSE))</f>
        <v/>
      </c>
      <c r="H12" s="242"/>
      <c r="I12" s="90"/>
      <c r="J12" s="91"/>
      <c r="K12" s="245" t="s">
        <v>28</v>
      </c>
      <c r="L12" s="234" t="str">
        <f>C12</f>
        <v/>
      </c>
      <c r="M12" s="235"/>
      <c r="N12" s="236"/>
      <c r="O12" s="247" t="s">
        <v>29</v>
      </c>
      <c r="P12" s="249" t="str">
        <f>G12</f>
        <v/>
      </c>
      <c r="Q12" s="250"/>
      <c r="R12" s="125"/>
    </row>
    <row r="13" spans="1:20" s="114" customFormat="1" ht="12.75" customHeight="1">
      <c r="A13" s="113"/>
      <c r="B13" s="246"/>
      <c r="C13" s="237"/>
      <c r="D13" s="238"/>
      <c r="E13" s="239"/>
      <c r="F13" s="240"/>
      <c r="G13" s="243"/>
      <c r="H13" s="244"/>
      <c r="I13" s="90"/>
      <c r="J13" s="91"/>
      <c r="K13" s="246"/>
      <c r="L13" s="237"/>
      <c r="M13" s="238"/>
      <c r="N13" s="239"/>
      <c r="O13" s="248"/>
      <c r="P13" s="251"/>
      <c r="Q13" s="252"/>
      <c r="R13" s="125"/>
    </row>
    <row r="14" spans="1:20" s="123" customFormat="1" ht="36" customHeight="1">
      <c r="A14" s="119"/>
      <c r="B14" s="89" t="s">
        <v>30</v>
      </c>
      <c r="C14" s="296" t="str">
        <f>IF(ISERROR(VLOOKUP($H$6,基础数据!B:M,45,FALSE)),"",VLOOKUP($H$6,基础数据!B:M,45,FALSE))</f>
        <v/>
      </c>
      <c r="D14" s="297"/>
      <c r="E14" s="298"/>
      <c r="F14" s="100" t="s">
        <v>31</v>
      </c>
      <c r="G14" s="275" t="str">
        <f>IF(ISERROR(VLOOKUP($H$6,基础数据!B:M,46,FALSE)),"",VLOOKUP($H$6,基础数据!B:M,46,FALSE))</f>
        <v/>
      </c>
      <c r="H14" s="276"/>
      <c r="I14" s="101"/>
      <c r="J14" s="102"/>
      <c r="K14" s="89" t="s">
        <v>30</v>
      </c>
      <c r="L14" s="291" t="str">
        <f>C14</f>
        <v/>
      </c>
      <c r="M14" s="292"/>
      <c r="N14" s="293"/>
      <c r="O14" s="100" t="s">
        <v>31</v>
      </c>
      <c r="P14" s="275" t="str">
        <f>G14</f>
        <v/>
      </c>
      <c r="Q14" s="276"/>
      <c r="R14" s="126"/>
      <c r="S14" s="120"/>
    </row>
    <row r="15" spans="1:20" s="113" customFormat="1" ht="78.75" customHeight="1">
      <c r="B15" s="294" t="s">
        <v>81</v>
      </c>
      <c r="C15" s="294"/>
      <c r="D15" s="294"/>
      <c r="E15" s="294"/>
      <c r="F15" s="294"/>
      <c r="G15" s="294"/>
      <c r="H15" s="294"/>
      <c r="I15" s="103"/>
      <c r="J15" s="104"/>
      <c r="K15" s="295" t="str">
        <f>B15</f>
        <v xml:space="preserve">注：1、面试考生须同时持有效《居民身份证》、《面试准考证》原件进入指定的面试考点，按规定报到时间进入相应候考室。
    2、附《面试人员须知》于背面，请认真阅读，以免影响考试。
    3、请仔细核对本证各项内容，有疑问或错误，请及时核对，联系电话：0857-3232881
    4、面试成绩公示网站：赫章县人力资源和社会保障局门户网站   </v>
      </c>
      <c r="L15" s="295"/>
      <c r="M15" s="295"/>
      <c r="N15" s="295"/>
      <c r="O15" s="295"/>
      <c r="P15" s="295"/>
      <c r="Q15" s="295"/>
      <c r="S15" s="114"/>
    </row>
    <row r="16" spans="1:20" s="113" customFormat="1" ht="14.25" customHeight="1">
      <c r="B16" s="105"/>
      <c r="C16" s="105"/>
      <c r="D16" s="105"/>
      <c r="E16" s="105"/>
      <c r="F16" s="105"/>
      <c r="G16" s="105"/>
      <c r="H16" s="105"/>
      <c r="I16" s="106"/>
      <c r="J16" s="107"/>
      <c r="K16" s="105"/>
      <c r="L16" s="105"/>
      <c r="M16" s="105"/>
      <c r="N16" s="105"/>
      <c r="O16" s="105"/>
      <c r="P16" s="105"/>
      <c r="Q16" s="105"/>
      <c r="R16" s="70"/>
      <c r="S16" s="114"/>
    </row>
    <row r="17" spans="1:19" s="113" customFormat="1" ht="27" customHeight="1">
      <c r="B17" s="307" t="str">
        <f>B3</f>
        <v>赫章县人民政府办公室公开考调工作人员</v>
      </c>
      <c r="C17" s="307"/>
      <c r="D17" s="307"/>
      <c r="E17" s="307"/>
      <c r="F17" s="307"/>
      <c r="G17" s="307"/>
      <c r="H17" s="307"/>
      <c r="I17" s="72"/>
      <c r="J17" s="73"/>
      <c r="K17" s="307" t="str">
        <f>B17</f>
        <v>赫章县人民政府办公室公开考调工作人员</v>
      </c>
      <c r="L17" s="307"/>
      <c r="M17" s="307"/>
      <c r="N17" s="307"/>
      <c r="O17" s="307"/>
      <c r="P17" s="307"/>
      <c r="Q17" s="307"/>
      <c r="R17" s="121"/>
      <c r="S17" s="114"/>
    </row>
    <row r="18" spans="1:19" s="113" customFormat="1" ht="16.5" customHeight="1">
      <c r="B18" s="264" t="s">
        <v>25</v>
      </c>
      <c r="C18" s="264"/>
      <c r="D18" s="264"/>
      <c r="E18" s="264"/>
      <c r="F18" s="264"/>
      <c r="G18" s="264"/>
      <c r="H18" s="264"/>
      <c r="I18" s="78"/>
      <c r="J18" s="79"/>
      <c r="K18" s="264" t="s">
        <v>26</v>
      </c>
      <c r="L18" s="264"/>
      <c r="M18" s="264"/>
      <c r="N18" s="264"/>
      <c r="O18" s="264"/>
      <c r="P18" s="264"/>
      <c r="Q18" s="264"/>
      <c r="R18" s="70"/>
      <c r="S18" s="114"/>
    </row>
    <row r="19" spans="1:19" s="113" customFormat="1" ht="27.6" customHeight="1">
      <c r="B19" s="74" t="s">
        <v>2</v>
      </c>
      <c r="C19" s="261" t="str">
        <f>IF(ISERROR(VLOOKUP($H$20,基础数据!B:M,2,FALSE)),"",VLOOKUP($H$20,基础数据!B:M,2,FALSE))</f>
        <v/>
      </c>
      <c r="D19" s="261"/>
      <c r="E19" s="75"/>
      <c r="F19" s="76"/>
      <c r="G19" s="77" t="s">
        <v>3</v>
      </c>
      <c r="H19" s="76"/>
      <c r="I19" s="78"/>
      <c r="J19" s="79"/>
      <c r="K19" s="74"/>
      <c r="L19" s="257"/>
      <c r="M19" s="257"/>
      <c r="N19" s="257"/>
      <c r="O19" s="76"/>
      <c r="P19" s="77"/>
      <c r="Q19" s="76"/>
      <c r="R19" s="70"/>
      <c r="S19" s="114"/>
    </row>
    <row r="20" spans="1:19" s="116" customFormat="1" ht="33" customHeight="1">
      <c r="A20" s="115"/>
      <c r="B20" s="80" t="s">
        <v>24</v>
      </c>
      <c r="C20" s="258" t="str">
        <f>IF(ISERROR(VLOOKUP($H$20,基础数据!B:M,49,FALSE)),"",VLOOKUP($H$20,基础数据!B:M,49,FALSE))</f>
        <v/>
      </c>
      <c r="D20" s="259"/>
      <c r="E20" s="260"/>
      <c r="F20" s="80" t="s">
        <v>6</v>
      </c>
      <c r="G20" s="85" t="str">
        <f>IF(ISERROR(VLOOKUP($H$20,基础数据!B:M,34,FALSE)),"",VLOOKUP($H$20,基础数据!B:M,34,FALSE))</f>
        <v/>
      </c>
      <c r="H20" s="302">
        <f>H6+1</f>
        <v>10</v>
      </c>
      <c r="I20" s="83"/>
      <c r="J20" s="84"/>
      <c r="K20" s="80" t="str">
        <f>B20</f>
        <v>面试编号</v>
      </c>
      <c r="L20" s="258" t="str">
        <f>C20</f>
        <v/>
      </c>
      <c r="M20" s="259"/>
      <c r="N20" s="260"/>
      <c r="O20" s="86" t="s">
        <v>6</v>
      </c>
      <c r="P20" s="85" t="str">
        <f>G20</f>
        <v/>
      </c>
      <c r="Q20" s="303" t="s">
        <v>33</v>
      </c>
      <c r="R20" s="122"/>
    </row>
    <row r="21" spans="1:19" s="116" customFormat="1" ht="33" customHeight="1">
      <c r="A21" s="115"/>
      <c r="B21" s="81" t="s">
        <v>8</v>
      </c>
      <c r="C21" s="288" t="str">
        <f>IF(ISERROR(VLOOKUP($H$20,基础数据!B:M,3,FALSE)),"",VLOOKUP($H$20,基础数据!B:M,3,FALSE))</f>
        <v/>
      </c>
      <c r="D21" s="289"/>
      <c r="E21" s="290"/>
      <c r="F21" s="81" t="s">
        <v>35</v>
      </c>
      <c r="G21" s="85" t="str">
        <f>IF(ISERROR(VLOOKUP($H$20,基础数据!B:M,4,FALSE)),"",VLOOKUP($H$20,基础数据!B:M,4,FALSE))</f>
        <v/>
      </c>
      <c r="H21" s="302"/>
      <c r="I21" s="83"/>
      <c r="J21" s="84"/>
      <c r="K21" s="81" t="s">
        <v>8</v>
      </c>
      <c r="L21" s="282" t="str">
        <f>C21</f>
        <v/>
      </c>
      <c r="M21" s="283"/>
      <c r="N21" s="284"/>
      <c r="O21" s="86" t="s">
        <v>9</v>
      </c>
      <c r="P21" s="88" t="str">
        <f>G21</f>
        <v/>
      </c>
      <c r="Q21" s="304"/>
      <c r="R21" s="124"/>
    </row>
    <row r="22" spans="1:19" s="114" customFormat="1" ht="33" customHeight="1">
      <c r="A22" s="113"/>
      <c r="B22" s="89" t="s">
        <v>10</v>
      </c>
      <c r="C22" s="306" t="str">
        <f>IF(ISERROR(VLOOKUP($H$20,基础数据!B:M,12,FALSE)),"",VLOOKUP($H$20,基础数据!B:M,12,FALSE))</f>
        <v/>
      </c>
      <c r="D22" s="306"/>
      <c r="E22" s="306"/>
      <c r="F22" s="306"/>
      <c r="G22" s="306"/>
      <c r="H22" s="302"/>
      <c r="I22" s="90"/>
      <c r="J22" s="91"/>
      <c r="K22" s="81" t="s">
        <v>10</v>
      </c>
      <c r="L22" s="282" t="str">
        <f>C22</f>
        <v/>
      </c>
      <c r="M22" s="283"/>
      <c r="N22" s="283"/>
      <c r="O22" s="283"/>
      <c r="P22" s="284"/>
      <c r="Q22" s="305"/>
      <c r="R22" s="125"/>
    </row>
    <row r="23" spans="1:19" s="114" customFormat="1" ht="33.75" customHeight="1">
      <c r="A23" s="113"/>
      <c r="B23" s="89" t="s">
        <v>11</v>
      </c>
      <c r="C23" s="253" t="str">
        <f>IF(ISERROR(VLOOKUP($H$20,基础数据!B:M,21,FALSE)),"",VLOOKUP($H$20,基础数据!B:M,21,FALSE))&amp;IF(ISERROR(VLOOKUP($H$20,基础数据!B:M,22,FALSE)),"",VLOOKUP($H$20,基础数据!B:M,22,FALSE))&amp;IF(ISERROR(VLOOKUP($H$20,基础数据!B:M,23,FALSE)),"",VLOOKUP($H$20,基础数据!B:M,23,FALSE))</f>
        <v/>
      </c>
      <c r="D23" s="253"/>
      <c r="E23" s="253"/>
      <c r="F23" s="253"/>
      <c r="G23" s="253"/>
      <c r="H23" s="253"/>
      <c r="I23" s="90"/>
      <c r="J23" s="91"/>
      <c r="K23" s="89" t="s">
        <v>11</v>
      </c>
      <c r="L23" s="254" t="str">
        <f>C23</f>
        <v/>
      </c>
      <c r="M23" s="255"/>
      <c r="N23" s="255"/>
      <c r="O23" s="255"/>
      <c r="P23" s="255"/>
      <c r="Q23" s="256"/>
      <c r="R23" s="125"/>
    </row>
    <row r="24" spans="1:19" s="116" customFormat="1" ht="36" customHeight="1">
      <c r="A24" s="115"/>
      <c r="B24" s="81" t="s">
        <v>34</v>
      </c>
      <c r="C24" s="308" t="str">
        <f>IF(ISERROR(VLOOKUP($H$20,基础数据!B:M,44,FALSE)),"",VLOOKUP($H$20,基础数据!B:M,44,FALSE))</f>
        <v/>
      </c>
      <c r="D24" s="309"/>
      <c r="E24" s="309"/>
      <c r="F24" s="309"/>
      <c r="G24" s="309"/>
      <c r="H24" s="310"/>
      <c r="I24" s="83"/>
      <c r="J24" s="84"/>
      <c r="K24" s="81" t="s">
        <v>34</v>
      </c>
      <c r="L24" s="277" t="str">
        <f>C24</f>
        <v/>
      </c>
      <c r="M24" s="278"/>
      <c r="N24" s="278"/>
      <c r="O24" s="278"/>
      <c r="P24" s="278"/>
      <c r="Q24" s="279"/>
      <c r="R24" s="124"/>
    </row>
    <row r="25" spans="1:19" s="114" customFormat="1" ht="3.95" customHeight="1">
      <c r="A25" s="113"/>
      <c r="B25" s="92"/>
      <c r="C25" s="108"/>
      <c r="D25" s="108"/>
      <c r="E25" s="108"/>
      <c r="F25" s="108"/>
      <c r="G25" s="108"/>
      <c r="H25" s="108"/>
      <c r="I25" s="90"/>
      <c r="J25" s="91"/>
      <c r="K25" s="92"/>
      <c r="L25" s="109"/>
      <c r="M25" s="109"/>
      <c r="N25" s="109"/>
      <c r="O25" s="109"/>
      <c r="P25" s="109"/>
      <c r="Q25" s="109"/>
      <c r="R25" s="125"/>
    </row>
    <row r="26" spans="1:19" s="114" customFormat="1" ht="15.75" customHeight="1">
      <c r="A26" s="113"/>
      <c r="B26" s="245" t="s">
        <v>28</v>
      </c>
      <c r="C26" s="311" t="str">
        <f>IF(ISERROR(VLOOKUP($H$20,基础数据!B:M,47,FALSE)),"",VLOOKUP($H$20,基础数据!B:M,47,FALSE))</f>
        <v/>
      </c>
      <c r="D26" s="312"/>
      <c r="E26" s="313"/>
      <c r="F26" s="240" t="s">
        <v>29</v>
      </c>
      <c r="G26" s="247" t="str">
        <f>IF(ISERROR(VLOOKUP($H$20,基础数据!B:M,48,FALSE)),"",VLOOKUP($H$20,基础数据!B:M,48,FALSE))</f>
        <v/>
      </c>
      <c r="H26" s="317"/>
      <c r="I26" s="90"/>
      <c r="J26" s="91"/>
      <c r="K26" s="245" t="str">
        <f>B26</f>
        <v>面试室</v>
      </c>
      <c r="L26" s="319" t="str">
        <f>C26</f>
        <v/>
      </c>
      <c r="M26" s="320"/>
      <c r="N26" s="321"/>
      <c r="O26" s="325" t="str">
        <f>F26</f>
        <v>候考室</v>
      </c>
      <c r="P26" s="247" t="str">
        <f>G26</f>
        <v/>
      </c>
      <c r="Q26" s="317"/>
      <c r="R26" s="125"/>
    </row>
    <row r="27" spans="1:19" s="114" customFormat="1" ht="12.75" customHeight="1">
      <c r="A27" s="113"/>
      <c r="B27" s="246"/>
      <c r="C27" s="314"/>
      <c r="D27" s="315"/>
      <c r="E27" s="316"/>
      <c r="F27" s="240"/>
      <c r="G27" s="248"/>
      <c r="H27" s="318"/>
      <c r="I27" s="90"/>
      <c r="J27" s="91"/>
      <c r="K27" s="246"/>
      <c r="L27" s="322"/>
      <c r="M27" s="323"/>
      <c r="N27" s="324"/>
      <c r="O27" s="325"/>
      <c r="P27" s="248"/>
      <c r="Q27" s="318"/>
      <c r="R27" s="125"/>
    </row>
    <row r="28" spans="1:19" s="123" customFormat="1" ht="27.75" customHeight="1">
      <c r="A28" s="119"/>
      <c r="B28" s="89" t="s">
        <v>30</v>
      </c>
      <c r="C28" s="296" t="str">
        <f>IF(ISERROR(VLOOKUP($H$20,基础数据!B:M,45,FALSE)),"",VLOOKUP($H$20,基础数据!B:M,45,FALSE))</f>
        <v/>
      </c>
      <c r="D28" s="297"/>
      <c r="E28" s="298"/>
      <c r="F28" s="100" t="s">
        <v>31</v>
      </c>
      <c r="G28" s="326" t="str">
        <f>IF(ISERROR(VLOOKUP($H$20,基础数据!B:M,46,FALSE)),"",VLOOKUP($H$20,基础数据!B:M,46,FALSE))</f>
        <v/>
      </c>
      <c r="H28" s="327"/>
      <c r="I28" s="101"/>
      <c r="J28" s="102"/>
      <c r="K28" s="89" t="str">
        <f>B28</f>
        <v>面试时间</v>
      </c>
      <c r="L28" s="291" t="str">
        <f>C28</f>
        <v/>
      </c>
      <c r="M28" s="292"/>
      <c r="N28" s="293"/>
      <c r="O28" s="110" t="str">
        <f>F28</f>
        <v>候考室报到时间</v>
      </c>
      <c r="P28" s="275" t="str">
        <f>G28</f>
        <v/>
      </c>
      <c r="Q28" s="276"/>
      <c r="R28" s="126"/>
    </row>
    <row r="29" spans="1:19" s="113" customFormat="1" ht="80.25" customHeight="1">
      <c r="B29" s="294" t="s">
        <v>82</v>
      </c>
      <c r="C29" s="294"/>
      <c r="D29" s="294"/>
      <c r="E29" s="294"/>
      <c r="F29" s="294"/>
      <c r="G29" s="294"/>
      <c r="H29" s="294"/>
      <c r="I29" s="111"/>
      <c r="J29" s="112"/>
      <c r="K29" s="295" t="str">
        <f>B29</f>
        <v xml:space="preserve">注：1、面试考生须同时持有效《居民身份证》、《面试准考证》原件进入指定的面试考点，按规定报到时间进入相应候考室。
    2、附《面试人员须知》于背面，请认真阅读，以免影响考试。
    3、请仔细核对本证各项内容，有疑问或错误，请及时核对，联系电话：0857-3232881
    4、面试成绩公示网址：赫章县人力资源和社会保障局门户网站   </v>
      </c>
      <c r="L29" s="295"/>
      <c r="M29" s="295"/>
      <c r="N29" s="295"/>
      <c r="O29" s="295"/>
      <c r="P29" s="295"/>
      <c r="Q29" s="295"/>
      <c r="R29" s="121"/>
      <c r="S29" s="114"/>
    </row>
  </sheetData>
  <sheetCalcPr fullCalcOnLoad="1"/>
  <protectedRanges>
    <protectedRange sqref="N20 C6:E7 K20 L12 K11:P11 B6:B14 O26:P28 C8:C10 C12 C11:E11 C14 C13:E13 O6:P8 O12:P14 O9:P10 L8:M10 C26 L14:M14 C25:G25 L28:M28 O22:P25 L22:M24 L25:N25 K6:K10 L13:N13 C28 K12:K14 B20 C22:C24 F24:H24 F22:G23 D20 L6:N7 K22:K28 C27:E27 B22:B28 F6:J14 L26 L27:N27 F26:H28" name="区域1_3"/>
  </protectedRanges>
  <mergeCells count="66">
    <mergeCell ref="B29:H29"/>
    <mergeCell ref="K29:Q29"/>
    <mergeCell ref="O26:O27"/>
    <mergeCell ref="P26:Q27"/>
    <mergeCell ref="C28:E28"/>
    <mergeCell ref="G28:H28"/>
    <mergeCell ref="L28:N28"/>
    <mergeCell ref="P28:Q28"/>
    <mergeCell ref="B17:H17"/>
    <mergeCell ref="K17:Q17"/>
    <mergeCell ref="C24:H24"/>
    <mergeCell ref="L24:Q24"/>
    <mergeCell ref="B26:B27"/>
    <mergeCell ref="C26:E27"/>
    <mergeCell ref="F26:F27"/>
    <mergeCell ref="G26:H27"/>
    <mergeCell ref="K26:K27"/>
    <mergeCell ref="L26:N27"/>
    <mergeCell ref="B18:H18"/>
    <mergeCell ref="K18:Q18"/>
    <mergeCell ref="H20:H22"/>
    <mergeCell ref="Q20:Q22"/>
    <mergeCell ref="C21:E21"/>
    <mergeCell ref="L21:N21"/>
    <mergeCell ref="C22:G22"/>
    <mergeCell ref="L22:P22"/>
    <mergeCell ref="C7:E7"/>
    <mergeCell ref="G14:H14"/>
    <mergeCell ref="L14:N14"/>
    <mergeCell ref="L7:N7"/>
    <mergeCell ref="B15:H15"/>
    <mergeCell ref="K15:Q15"/>
    <mergeCell ref="C14:E14"/>
    <mergeCell ref="C9:H9"/>
    <mergeCell ref="L9:Q9"/>
    <mergeCell ref="B12:B13"/>
    <mergeCell ref="C6:E6"/>
    <mergeCell ref="L6:N6"/>
    <mergeCell ref="Q6:Q8"/>
    <mergeCell ref="P14:Q14"/>
    <mergeCell ref="L10:Q10"/>
    <mergeCell ref="H6:H8"/>
    <mergeCell ref="L12:N13"/>
    <mergeCell ref="C8:G8"/>
    <mergeCell ref="L8:P8"/>
    <mergeCell ref="C10:H10"/>
    <mergeCell ref="E2:F2"/>
    <mergeCell ref="L2:P2"/>
    <mergeCell ref="B4:H4"/>
    <mergeCell ref="K4:Q4"/>
    <mergeCell ref="C5:D5"/>
    <mergeCell ref="L5:N5"/>
    <mergeCell ref="B3:H3"/>
    <mergeCell ref="K3:Q3"/>
    <mergeCell ref="C23:H23"/>
    <mergeCell ref="L23:Q23"/>
    <mergeCell ref="L19:N19"/>
    <mergeCell ref="C20:E20"/>
    <mergeCell ref="L20:N20"/>
    <mergeCell ref="C19:D19"/>
    <mergeCell ref="C12:E13"/>
    <mergeCell ref="F12:F13"/>
    <mergeCell ref="G12:H13"/>
    <mergeCell ref="K12:K13"/>
    <mergeCell ref="O12:O13"/>
    <mergeCell ref="P12:Q13"/>
  </mergeCells>
  <phoneticPr fontId="14" type="noConversion"/>
  <pageMargins left="0.4" right="0.24" top="0.41" bottom="0.43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基础数据</vt:lpstr>
      <vt:lpstr>笔试准考证打印</vt:lpstr>
      <vt:lpstr>面试准考证打印</vt:lpstr>
      <vt:lpstr>笔试准考证打印!Print_Area</vt:lpstr>
      <vt:lpstr>面试准考证打印!Print_Area</vt:lpstr>
      <vt:lpstr>基础数据!Print_Titles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pqh</dc:creator>
  <cp:lastModifiedBy>Administrator</cp:lastModifiedBy>
  <cp:lastPrinted>2017-06-11T08:32:20Z</cp:lastPrinted>
  <dcterms:created xsi:type="dcterms:W3CDTF">2015-02-11T08:50:00Z</dcterms:created>
  <dcterms:modified xsi:type="dcterms:W3CDTF">2017-06-11T12:06:33Z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2052-9.1.0.4984</vt:lpwstr>
  </property>
</Properties>
</file>